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OneDrive\Dokumente\_Masterarbeit\CD\"/>
    </mc:Choice>
  </mc:AlternateContent>
  <workbookProtection workbookAlgorithmName="SHA-512" workbookHashValue="dpEF/dBUTjDCTDEEhoVzNLlNJjSgsccNifWfDvcuucmVdEIXQVWS58xWB8WUYPfNhE72+Z7AD/oZvGjvgtuoUw==" workbookSaltValue="4PDgoXnkl9npMz470mjpgA==" workbookSpinCount="100000" lockStructure="1"/>
  <bookViews>
    <workbookView xWindow="0" yWindow="0" windowWidth="25200" windowHeight="11985"/>
  </bookViews>
  <sheets>
    <sheet name="Runddüse (HKR)" sheetId="1" r:id="rId1"/>
    <sheet name="Schlitzdüse (HKR)" sheetId="3" r:id="rId2"/>
    <sheet name="Spritzgießmaschinenrheometer" sheetId="5" r:id="rId3"/>
    <sheet name="Einstellungen" sheetId="7" r:id="rId4"/>
  </sheets>
  <definedNames>
    <definedName name="_xlnm._FilterDatabase" localSheetId="3" hidden="1">Einstellungen!$A$1:$P$2</definedName>
    <definedName name="_xlnm._FilterDatabase" localSheetId="0" hidden="1">'Runddüse (HKR)'!$A$1:$L$2</definedName>
    <definedName name="_xlnm._FilterDatabase" localSheetId="1" hidden="1">'Schlitzdüse (HKR)'!$A$1:$L$2</definedName>
    <definedName name="_xlnm._FilterDatabase" localSheetId="2" hidden="1">Spritzgießmaschinenrheometer!$A$1:$N$2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5" l="1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</calcChain>
</file>

<file path=xl/sharedStrings.xml><?xml version="1.0" encoding="utf-8"?>
<sst xmlns="http://schemas.openxmlformats.org/spreadsheetml/2006/main" count="109" uniqueCount="46">
  <si>
    <r>
      <t>dγ/dt</t>
    </r>
    <r>
      <rPr>
        <vertAlign val="subscript"/>
        <sz val="12"/>
        <color theme="1"/>
        <rFont val="Tahoma"/>
        <family val="2"/>
      </rPr>
      <t>wahr</t>
    </r>
    <r>
      <rPr>
        <sz val="12"/>
        <color theme="1"/>
        <rFont val="Tahoma"/>
        <family val="2"/>
      </rPr>
      <t/>
    </r>
  </si>
  <si>
    <t>[Pa*s]</t>
  </si>
  <si>
    <t>[°C]</t>
  </si>
  <si>
    <t>T</t>
  </si>
  <si>
    <t>[bar]</t>
  </si>
  <si>
    <t>ρ</t>
  </si>
  <si>
    <r>
      <t>c</t>
    </r>
    <r>
      <rPr>
        <vertAlign val="subscript"/>
        <sz val="12"/>
        <color theme="1"/>
        <rFont val="Tahoma"/>
        <family val="2"/>
      </rPr>
      <t>P</t>
    </r>
  </si>
  <si>
    <t>[J/kg*K]</t>
  </si>
  <si>
    <t>[mm]</t>
  </si>
  <si>
    <r>
      <t>η</t>
    </r>
    <r>
      <rPr>
        <vertAlign val="subscript"/>
        <sz val="12"/>
        <color theme="1"/>
        <rFont val="Tahoma"/>
        <family val="2"/>
      </rPr>
      <t>wahr</t>
    </r>
  </si>
  <si>
    <r>
      <t>[s</t>
    </r>
    <r>
      <rPr>
        <vertAlign val="superscript"/>
        <sz val="12"/>
        <color theme="1"/>
        <rFont val="Tahoma"/>
        <family val="2"/>
      </rPr>
      <t>-1</t>
    </r>
    <r>
      <rPr>
        <sz val="12"/>
        <color theme="1"/>
        <rFont val="Tahoma"/>
        <family val="2"/>
      </rPr>
      <t>]</t>
    </r>
  </si>
  <si>
    <r>
      <t>v</t>
    </r>
    <r>
      <rPr>
        <vertAlign val="subscript"/>
        <sz val="12"/>
        <color theme="1"/>
        <rFont val="Tahoma"/>
        <family val="2"/>
      </rPr>
      <t>Stempel</t>
    </r>
  </si>
  <si>
    <t>[mm/s]</t>
  </si>
  <si>
    <r>
      <t>D</t>
    </r>
    <r>
      <rPr>
        <vertAlign val="subscript"/>
        <sz val="12"/>
        <color theme="1"/>
        <rFont val="Tahoma"/>
        <family val="2"/>
      </rPr>
      <t>Kapillare</t>
    </r>
  </si>
  <si>
    <r>
      <t>D</t>
    </r>
    <r>
      <rPr>
        <vertAlign val="subscript"/>
        <sz val="12"/>
        <color theme="1"/>
        <rFont val="Tahoma"/>
        <family val="2"/>
      </rPr>
      <t>Kolben</t>
    </r>
  </si>
  <si>
    <t>[kg/m³]</t>
  </si>
  <si>
    <t>+</t>
  </si>
  <si>
    <t xml:space="preserve"> =  Dehnviskosität</t>
  </si>
  <si>
    <r>
      <t>∆p</t>
    </r>
    <r>
      <rPr>
        <vertAlign val="subscript"/>
        <sz val="12"/>
        <color theme="1"/>
        <rFont val="Tahoma"/>
        <family val="2"/>
      </rPr>
      <t>Einlauf,Lochblende</t>
    </r>
  </si>
  <si>
    <r>
      <t>∆p</t>
    </r>
    <r>
      <rPr>
        <vertAlign val="subscript"/>
        <sz val="12"/>
        <color theme="1"/>
        <rFont val="Tahoma"/>
        <family val="2"/>
      </rPr>
      <t>Kapillare,Düse</t>
    </r>
  </si>
  <si>
    <r>
      <t>L</t>
    </r>
    <r>
      <rPr>
        <vertAlign val="subscript"/>
        <sz val="12"/>
        <color theme="1"/>
        <rFont val="Tahoma"/>
        <family val="2"/>
      </rPr>
      <t>Lochblende</t>
    </r>
  </si>
  <si>
    <t>[W/(m*K)]</t>
  </si>
  <si>
    <r>
      <t>λ</t>
    </r>
    <r>
      <rPr>
        <vertAlign val="subscript"/>
        <sz val="12"/>
        <color theme="1"/>
        <rFont val="Tahoma"/>
        <family val="2"/>
      </rPr>
      <t>Kunststoff</t>
    </r>
  </si>
  <si>
    <r>
      <t>∆p</t>
    </r>
    <r>
      <rPr>
        <vertAlign val="subscript"/>
        <sz val="12"/>
        <color theme="1"/>
        <rFont val="Tahoma"/>
        <family val="2"/>
      </rPr>
      <t>Düse</t>
    </r>
  </si>
  <si>
    <t>H</t>
  </si>
  <si>
    <t>B</t>
  </si>
  <si>
    <t>L</t>
  </si>
  <si>
    <r>
      <t>D</t>
    </r>
    <r>
      <rPr>
        <vertAlign val="subscript"/>
        <sz val="12"/>
        <color theme="1"/>
        <rFont val="Tahoma"/>
        <family val="2"/>
      </rPr>
      <t>Schnecke</t>
    </r>
  </si>
  <si>
    <r>
      <t>T</t>
    </r>
    <r>
      <rPr>
        <vertAlign val="subscript"/>
        <sz val="12"/>
        <color theme="1"/>
        <rFont val="Tahoma"/>
        <family val="2"/>
      </rPr>
      <t>Wand</t>
    </r>
  </si>
  <si>
    <r>
      <t>T</t>
    </r>
    <r>
      <rPr>
        <vertAlign val="subscript"/>
        <sz val="12"/>
        <color theme="1"/>
        <rFont val="Tahoma"/>
        <family val="2"/>
      </rPr>
      <t>Masse</t>
    </r>
  </si>
  <si>
    <r>
      <t>v</t>
    </r>
    <r>
      <rPr>
        <vertAlign val="subscript"/>
        <sz val="12"/>
        <color theme="1"/>
        <rFont val="Tahoma"/>
        <family val="2"/>
      </rPr>
      <t>Spritz</t>
    </r>
  </si>
  <si>
    <t>[cm³/s]</t>
  </si>
  <si>
    <r>
      <t>V</t>
    </r>
    <r>
      <rPr>
        <vertAlign val="subscript"/>
        <sz val="12"/>
        <color theme="1"/>
        <rFont val="Tahoma"/>
        <family val="2"/>
      </rPr>
      <t>Punkt</t>
    </r>
  </si>
  <si>
    <t xml:space="preserve"> </t>
  </si>
  <si>
    <r>
      <t>L</t>
    </r>
    <r>
      <rPr>
        <vertAlign val="subscript"/>
        <sz val="12"/>
        <color theme="1"/>
        <rFont val="Tahoma"/>
        <family val="2"/>
      </rPr>
      <t>Düse</t>
    </r>
  </si>
  <si>
    <t>Potenz</t>
  </si>
  <si>
    <t>mod. Cross</t>
  </si>
  <si>
    <t>Cross WLF</t>
  </si>
  <si>
    <t>Runddüse</t>
  </si>
  <si>
    <t>Schlitzdüse</t>
  </si>
  <si>
    <t>SGMR</t>
  </si>
  <si>
    <t>Carreau</t>
  </si>
  <si>
    <t>Carreau WLF</t>
  </si>
  <si>
    <t>Iterationen</t>
  </si>
  <si>
    <t xml:space="preserve"> =  Temperaturkorrektur (adiabat)</t>
  </si>
  <si>
    <t xml:space="preserve"> =  Temperaturkorrektur (nicht adiabat)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</si>
</sst>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2"/>
      <color theme="1"/>
      <name val="Tahoma"/>
      <family val="2"/>
    </font>
    <font>
      <vertAlign val="subscript"/>
      <sz val="12"/>
      <color theme="1"/>
      <name val="Tahoma"/>
      <family val="2"/>
    </font>
    <font>
      <vertAlign val="superscript"/>
      <sz val="12"/>
      <color theme="1"/>
      <name val="Tahoma"/>
      <family val="2"/>
    </font>
    <font>
      <sz val="11"/>
      <name val="Tahoma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2" fontId="1" fillId="0" borderId="0" xfId="0" applyNumberFormat="1" applyFont="1" applyBorder="1" applyAlignment="1" applyProtection="1">
      <alignment horizontal="center" vertical="center"/>
    </xf>
    <xf numFmtId="2" fontId="2" fillId="2" borderId="6" xfId="0" applyNumberFormat="1" applyFont="1" applyFill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1" fontId="2" fillId="3" borderId="4" xfId="0" applyNumberFormat="1" applyFont="1" applyFill="1" applyBorder="1" applyAlignment="1" applyProtection="1">
      <alignment horizontal="center" vertical="center"/>
    </xf>
    <xf numFmtId="1" fontId="2" fillId="3" borderId="5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Border="1" applyAlignment="1" applyProtection="1">
      <alignment horizontal="left" vertical="center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2" fontId="2" fillId="0" borderId="8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Border="1" applyAlignment="1" applyProtection="1">
      <alignment horizontal="center" vertical="center"/>
    </xf>
    <xf numFmtId="2" fontId="2" fillId="3" borderId="1" xfId="0" applyNumberFormat="1" applyFont="1" applyFill="1" applyBorder="1" applyAlignment="1" applyProtection="1">
      <alignment vertical="center"/>
    </xf>
    <xf numFmtId="2" fontId="2" fillId="4" borderId="0" xfId="0" applyNumberFormat="1" applyFont="1" applyFill="1" applyBorder="1" applyAlignment="1" applyProtection="1">
      <alignment vertical="center"/>
    </xf>
    <xf numFmtId="2" fontId="2" fillId="0" borderId="0" xfId="0" applyNumberFormat="1" applyFont="1" applyFill="1" applyBorder="1" applyAlignment="1" applyProtection="1">
      <alignment vertical="center"/>
    </xf>
    <xf numFmtId="2" fontId="2" fillId="2" borderId="1" xfId="0" applyNumberFormat="1" applyFont="1" applyFill="1" applyBorder="1" applyAlignment="1" applyProtection="1">
      <alignment vertical="center"/>
    </xf>
    <xf numFmtId="1" fontId="2" fillId="3" borderId="6" xfId="0" applyNumberFormat="1" applyFont="1" applyFill="1" applyBorder="1" applyAlignment="1" applyProtection="1">
      <alignment horizontal="center" vertical="center" wrapText="1"/>
    </xf>
    <xf numFmtId="1" fontId="2" fillId="3" borderId="7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</xf>
    <xf numFmtId="164" fontId="2" fillId="3" borderId="5" xfId="0" applyNumberFormat="1" applyFont="1" applyFill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</xf>
    <xf numFmtId="1" fontId="2" fillId="2" borderId="5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Fill="1" applyBorder="1" applyAlignment="1" applyProtection="1">
      <alignment vertical="center"/>
    </xf>
    <xf numFmtId="1" fontId="2" fillId="5" borderId="4" xfId="0" applyNumberFormat="1" applyFont="1" applyFill="1" applyBorder="1" applyAlignment="1" applyProtection="1">
      <alignment horizontal="center" vertical="center"/>
    </xf>
    <xf numFmtId="1" fontId="2" fillId="5" borderId="5" xfId="0" applyNumberFormat="1" applyFont="1" applyFill="1" applyBorder="1" applyAlignment="1" applyProtection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/>
      <protection locked="0"/>
    </xf>
    <xf numFmtId="2" fontId="2" fillId="5" borderId="6" xfId="0" applyNumberFormat="1" applyFont="1" applyFill="1" applyBorder="1" applyAlignment="1" applyProtection="1">
      <alignment horizontal="center" vertical="center" wrapText="1"/>
    </xf>
    <xf numFmtId="2" fontId="2" fillId="5" borderId="7" xfId="0" applyNumberFormat="1" applyFont="1" applyFill="1" applyBorder="1" applyAlignment="1" applyProtection="1">
      <alignment horizontal="center" vertical="center" wrapText="1"/>
    </xf>
    <xf numFmtId="1" fontId="2" fillId="5" borderId="6" xfId="0" applyNumberFormat="1" applyFont="1" applyFill="1" applyBorder="1" applyAlignment="1" applyProtection="1">
      <alignment horizontal="center" vertical="center"/>
    </xf>
    <xf numFmtId="165" fontId="2" fillId="0" borderId="8" xfId="0" applyNumberFormat="1" applyFont="1" applyBorder="1" applyAlignment="1" applyProtection="1">
      <alignment horizontal="center" vertical="center"/>
      <protection locked="0"/>
    </xf>
    <xf numFmtId="1" fontId="2" fillId="0" borderId="3" xfId="0" applyNumberFormat="1" applyFont="1" applyFill="1" applyBorder="1" applyAlignment="1" applyProtection="1">
      <alignment horizontal="center" vertical="center"/>
      <protection locked="0"/>
    </xf>
    <xf numFmtId="1" fontId="2" fillId="0" borderId="8" xfId="0" applyNumberFormat="1" applyFont="1" applyFill="1" applyBorder="1" applyAlignment="1" applyProtection="1">
      <alignment horizontal="center" vertical="center"/>
      <protection locked="0"/>
    </xf>
    <xf numFmtId="164" fontId="2" fillId="0" borderId="3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7" xfId="0" applyNumberFormat="1" applyFont="1" applyFill="1" applyBorder="1" applyAlignment="1" applyProtection="1">
      <alignment horizontal="center" vertical="center"/>
      <protection locked="0"/>
    </xf>
    <xf numFmtId="1" fontId="2" fillId="0" borderId="14" xfId="0" applyNumberFormat="1" applyFont="1" applyFill="1" applyBorder="1" applyAlignment="1" applyProtection="1">
      <alignment horizontal="center" vertical="center"/>
      <protection locked="0"/>
    </xf>
    <xf numFmtId="1" fontId="2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1" fontId="2" fillId="0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8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Border="1" applyAlignment="1" applyProtection="1">
      <alignment horizontal="center" vertical="center"/>
    </xf>
    <xf numFmtId="1" fontId="2" fillId="0" borderId="0" xfId="0" applyNumberFormat="1" applyFont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horizontal="left" vertical="center"/>
    </xf>
    <xf numFmtId="1" fontId="6" fillId="0" borderId="0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Fill="1" applyBorder="1" applyAlignment="1" applyProtection="1">
      <alignment vertical="center"/>
    </xf>
    <xf numFmtId="1" fontId="2" fillId="0" borderId="6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4" xfId="0" applyNumberFormat="1" applyFont="1" applyFill="1" applyBorder="1" applyAlignment="1" applyProtection="1">
      <alignment horizontal="center" vertical="center"/>
    </xf>
    <xf numFmtId="1" fontId="2" fillId="0" borderId="5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1" fontId="2" fillId="7" borderId="1" xfId="0" applyNumberFormat="1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1" fontId="2" fillId="6" borderId="1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Protection="1"/>
    <xf numFmtId="1" fontId="7" fillId="0" borderId="0" xfId="0" applyNumberFormat="1" applyFont="1" applyBorder="1" applyProtection="1"/>
    <xf numFmtId="1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2" fillId="5" borderId="6" xfId="0" applyNumberFormat="1" applyFont="1" applyFill="1" applyBorder="1" applyAlignment="1" applyProtection="1">
      <alignment horizontal="center" vertical="center" wrapText="1"/>
    </xf>
    <xf numFmtId="1" fontId="2" fillId="5" borderId="11" xfId="0" applyNumberFormat="1" applyFont="1" applyFill="1" applyBorder="1" applyAlignment="1" applyProtection="1">
      <alignment horizontal="center" vertical="center" wrapText="1"/>
    </xf>
    <xf numFmtId="1" fontId="2" fillId="5" borderId="12" xfId="0" applyNumberFormat="1" applyFont="1" applyFill="1" applyBorder="1" applyAlignment="1" applyProtection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</xf>
    <xf numFmtId="1" fontId="6" fillId="3" borderId="11" xfId="0" applyNumberFormat="1" applyFont="1" applyFill="1" applyBorder="1" applyAlignment="1" applyProtection="1">
      <alignment horizontal="center" vertical="center"/>
    </xf>
    <xf numFmtId="1" fontId="6" fillId="3" borderId="12" xfId="0" applyNumberFormat="1" applyFont="1" applyFill="1" applyBorder="1" applyAlignment="1" applyProtection="1">
      <alignment horizontal="center" vertical="center"/>
    </xf>
    <xf numFmtId="1" fontId="2" fillId="7" borderId="6" xfId="0" applyNumberFormat="1" applyFont="1" applyFill="1" applyBorder="1" applyAlignment="1" applyProtection="1">
      <alignment horizontal="center" vertical="center" wrapText="1"/>
    </xf>
    <xf numFmtId="1" fontId="2" fillId="7" borderId="11" xfId="0" applyNumberFormat="1" applyFont="1" applyFill="1" applyBorder="1" applyAlignment="1" applyProtection="1">
      <alignment horizontal="center" vertical="center" wrapText="1"/>
    </xf>
    <xf numFmtId="1" fontId="2" fillId="7" borderId="12" xfId="0" applyNumberFormat="1" applyFont="1" applyFill="1" applyBorder="1" applyAlignment="1" applyProtection="1">
      <alignment horizontal="center" vertical="center" wrapText="1"/>
    </xf>
    <xf numFmtId="1" fontId="2" fillId="2" borderId="9" xfId="0" applyNumberFormat="1" applyFont="1" applyFill="1" applyBorder="1" applyAlignment="1" applyProtection="1">
      <alignment horizontal="center" vertical="center"/>
    </xf>
    <xf numFmtId="1" fontId="2" fillId="2" borderId="10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1" fontId="2" fillId="6" borderId="9" xfId="0" applyNumberFormat="1" applyFont="1" applyFill="1" applyBorder="1" applyAlignment="1" applyProtection="1">
      <alignment horizontal="center" vertical="center"/>
    </xf>
    <xf numFmtId="1" fontId="2" fillId="6" borderId="10" xfId="0" applyNumberFormat="1" applyFont="1" applyFill="1" applyBorder="1" applyAlignment="1" applyProtection="1">
      <alignment horizontal="center" vertical="center"/>
    </xf>
    <xf numFmtId="1" fontId="2" fillId="6" borderId="2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showGridLines="0" tabSelected="1" zoomScaleNormal="100" workbookViewId="0">
      <selection activeCell="A3" sqref="A3"/>
    </sheetView>
  </sheetViews>
  <sheetFormatPr baseColWidth="10" defaultColWidth="20.7109375" defaultRowHeight="15" x14ac:dyDescent="0.25"/>
  <cols>
    <col min="1" max="3" width="20.7109375" style="7"/>
    <col min="4" max="4" width="20.7109375" style="8"/>
    <col min="5" max="6" width="20.7109375" style="21"/>
    <col min="7" max="16384" width="20.7109375" style="1"/>
  </cols>
  <sheetData>
    <row r="1" spans="1:16" ht="20.100000000000001" customHeight="1" x14ac:dyDescent="0.25">
      <c r="A1" s="15" t="s">
        <v>0</v>
      </c>
      <c r="B1" s="4" t="s">
        <v>9</v>
      </c>
      <c r="C1" s="4" t="s">
        <v>3</v>
      </c>
      <c r="D1" s="2" t="s">
        <v>11</v>
      </c>
      <c r="E1" s="19" t="s">
        <v>18</v>
      </c>
      <c r="F1" s="19" t="s">
        <v>19</v>
      </c>
      <c r="G1" s="4" t="s">
        <v>5</v>
      </c>
      <c r="H1" s="4" t="s">
        <v>6</v>
      </c>
      <c r="I1" s="4" t="s">
        <v>34</v>
      </c>
      <c r="J1" s="22" t="s">
        <v>20</v>
      </c>
      <c r="K1" s="22" t="s">
        <v>13</v>
      </c>
      <c r="L1" s="22" t="s">
        <v>14</v>
      </c>
      <c r="M1" s="28" t="s">
        <v>22</v>
      </c>
    </row>
    <row r="2" spans="1:16" ht="20.100000000000001" customHeight="1" x14ac:dyDescent="0.25">
      <c r="A2" s="16" t="s">
        <v>10</v>
      </c>
      <c r="B2" s="5" t="s">
        <v>1</v>
      </c>
      <c r="C2" s="5" t="s">
        <v>2</v>
      </c>
      <c r="D2" s="3" t="s">
        <v>12</v>
      </c>
      <c r="E2" s="20" t="s">
        <v>4</v>
      </c>
      <c r="F2" s="20" t="s">
        <v>4</v>
      </c>
      <c r="G2" s="5" t="s">
        <v>15</v>
      </c>
      <c r="H2" s="5" t="s">
        <v>7</v>
      </c>
      <c r="I2" s="5" t="s">
        <v>8</v>
      </c>
      <c r="J2" s="23" t="s">
        <v>8</v>
      </c>
      <c r="K2" s="23" t="s">
        <v>8</v>
      </c>
      <c r="L2" s="23" t="s">
        <v>8</v>
      </c>
      <c r="M2" s="29" t="s">
        <v>21</v>
      </c>
    </row>
    <row r="3" spans="1:16" x14ac:dyDescent="0.25">
      <c r="G3" s="17"/>
      <c r="H3" s="17"/>
      <c r="I3" s="18"/>
      <c r="J3" s="24"/>
      <c r="K3" s="18"/>
      <c r="L3" s="18"/>
      <c r="M3" s="24"/>
    </row>
    <row r="6" spans="1:16" x14ac:dyDescent="0.25">
      <c r="H6" s="11"/>
      <c r="I6" s="10"/>
      <c r="J6" s="12"/>
      <c r="L6" s="10"/>
      <c r="M6" s="13" t="s">
        <v>44</v>
      </c>
      <c r="P6" s="1" t="s">
        <v>33</v>
      </c>
    </row>
    <row r="7" spans="1:16" x14ac:dyDescent="0.25">
      <c r="H7" s="11"/>
      <c r="I7" s="9"/>
      <c r="J7" s="14"/>
      <c r="L7" s="10"/>
      <c r="M7" s="6" t="s">
        <v>17</v>
      </c>
    </row>
    <row r="8" spans="1:16" x14ac:dyDescent="0.25">
      <c r="H8" s="11"/>
      <c r="I8" s="9"/>
      <c r="J8" s="14"/>
      <c r="K8" s="10"/>
      <c r="L8" s="30"/>
      <c r="M8" s="6" t="s">
        <v>45</v>
      </c>
    </row>
    <row r="10" spans="1:16" x14ac:dyDescent="0.25">
      <c r="H10" s="6"/>
      <c r="I10" s="6"/>
    </row>
    <row r="11" spans="1:16" x14ac:dyDescent="0.25">
      <c r="J11" s="9"/>
      <c r="K11" s="10"/>
      <c r="L11" s="10"/>
      <c r="M11" s="10"/>
    </row>
  </sheetData>
  <sheetProtection algorithmName="SHA-512" hashValue="pZWvj1mw72GuMh5D34km42GkaXCWcG6cLk1z5RFL4EYU+iQWXdTa/UZoKLBehodaWW/cwfNIohi9Oh7B5e23Aw==" saltValue="AAFv5hpYjaB+gMv2/SfePw==" spinCount="100000" sheet="1" objects="1" scenarios="1" formatCells="0"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workbookViewId="0">
      <selection activeCell="C39" sqref="C38:C39"/>
    </sheetView>
  </sheetViews>
  <sheetFormatPr baseColWidth="10" defaultColWidth="20.7109375" defaultRowHeight="15" x14ac:dyDescent="0.25"/>
  <cols>
    <col min="1" max="3" width="20.7109375" style="7"/>
    <col min="4" max="4" width="20.7109375" style="8"/>
    <col min="5" max="5" width="20.7109375" style="21"/>
    <col min="6" max="16384" width="20.7109375" style="1"/>
  </cols>
  <sheetData>
    <row r="1" spans="1:13" ht="20.100000000000001" customHeight="1" x14ac:dyDescent="0.25">
      <c r="A1" s="15" t="s">
        <v>0</v>
      </c>
      <c r="B1" s="4" t="s">
        <v>9</v>
      </c>
      <c r="C1" s="4" t="s">
        <v>3</v>
      </c>
      <c r="D1" s="32" t="s">
        <v>11</v>
      </c>
      <c r="E1" s="19" t="s">
        <v>19</v>
      </c>
      <c r="F1" s="4" t="s">
        <v>5</v>
      </c>
      <c r="G1" s="4" t="s">
        <v>6</v>
      </c>
      <c r="H1" s="28" t="s">
        <v>26</v>
      </c>
      <c r="I1" s="28" t="s">
        <v>24</v>
      </c>
      <c r="J1" s="28" t="s">
        <v>25</v>
      </c>
      <c r="K1" s="28" t="s">
        <v>14</v>
      </c>
      <c r="L1" s="28" t="s">
        <v>22</v>
      </c>
    </row>
    <row r="2" spans="1:13" ht="20.100000000000001" customHeight="1" x14ac:dyDescent="0.25">
      <c r="A2" s="16" t="s">
        <v>10</v>
      </c>
      <c r="B2" s="5" t="s">
        <v>1</v>
      </c>
      <c r="C2" s="5" t="s">
        <v>2</v>
      </c>
      <c r="D2" s="33" t="s">
        <v>12</v>
      </c>
      <c r="E2" s="20" t="s">
        <v>4</v>
      </c>
      <c r="F2" s="5" t="s">
        <v>15</v>
      </c>
      <c r="G2" s="5" t="s">
        <v>7</v>
      </c>
      <c r="H2" s="29" t="s">
        <v>8</v>
      </c>
      <c r="I2" s="29" t="s">
        <v>8</v>
      </c>
      <c r="J2" s="29" t="s">
        <v>8</v>
      </c>
      <c r="K2" s="29" t="s">
        <v>8</v>
      </c>
      <c r="L2" s="29" t="s">
        <v>21</v>
      </c>
    </row>
    <row r="3" spans="1:13" x14ac:dyDescent="0.25">
      <c r="F3" s="17"/>
      <c r="G3" s="18"/>
      <c r="H3" s="18"/>
      <c r="I3" s="18"/>
      <c r="J3" s="18"/>
      <c r="K3" s="18"/>
      <c r="L3" s="24"/>
    </row>
    <row r="6" spans="1:13" x14ac:dyDescent="0.25">
      <c r="G6" s="11"/>
      <c r="H6" s="10"/>
      <c r="I6" s="12"/>
      <c r="J6" s="13" t="s">
        <v>44</v>
      </c>
      <c r="K6" s="10"/>
    </row>
    <row r="7" spans="1:13" x14ac:dyDescent="0.25">
      <c r="G7" s="11"/>
      <c r="H7" s="9" t="s">
        <v>16</v>
      </c>
      <c r="I7" s="30"/>
      <c r="J7" s="6" t="s">
        <v>45</v>
      </c>
    </row>
    <row r="10" spans="1:13" x14ac:dyDescent="0.25">
      <c r="G10" s="6"/>
      <c r="H10" s="6"/>
      <c r="I10" s="6"/>
    </row>
    <row r="11" spans="1:13" x14ac:dyDescent="0.25">
      <c r="G11" s="25"/>
      <c r="H11" s="25"/>
      <c r="I11" s="25"/>
      <c r="J11" s="26"/>
      <c r="K11" s="26"/>
      <c r="L11" s="26"/>
      <c r="M11" s="26"/>
    </row>
    <row r="12" spans="1:13" x14ac:dyDescent="0.25">
      <c r="G12" s="27"/>
      <c r="H12" s="27"/>
      <c r="I12" s="27"/>
    </row>
    <row r="13" spans="1:13" x14ac:dyDescent="0.25">
      <c r="G13" s="27"/>
      <c r="H13" s="27"/>
      <c r="I13" s="27"/>
    </row>
    <row r="14" spans="1:13" x14ac:dyDescent="0.25">
      <c r="G14" s="26"/>
      <c r="H14" s="26"/>
      <c r="I14" s="26"/>
      <c r="J14" s="26"/>
      <c r="K14" s="26"/>
      <c r="L14" s="26"/>
      <c r="M14" s="26"/>
    </row>
    <row r="15" spans="1:13" x14ac:dyDescent="0.25">
      <c r="G15" s="25"/>
      <c r="H15" s="25"/>
      <c r="I15" s="25"/>
      <c r="J15" s="25"/>
      <c r="K15" s="25"/>
      <c r="L15" s="25"/>
      <c r="M15" s="25"/>
    </row>
    <row r="16" spans="1:13" x14ac:dyDescent="0.25">
      <c r="G16" s="25"/>
      <c r="H16" s="25"/>
      <c r="I16" s="25"/>
      <c r="J16" s="25"/>
      <c r="K16" s="25"/>
      <c r="L16" s="25"/>
      <c r="M16" s="25"/>
    </row>
    <row r="17" spans="7:13" x14ac:dyDescent="0.25">
      <c r="G17" s="25"/>
      <c r="H17" s="25"/>
      <c r="I17" s="25"/>
      <c r="J17" s="25"/>
      <c r="K17" s="25"/>
      <c r="L17" s="25"/>
      <c r="M17" s="25"/>
    </row>
    <row r="18" spans="7:13" x14ac:dyDescent="0.25">
      <c r="G18" s="25"/>
      <c r="H18" s="25"/>
      <c r="I18" s="25"/>
      <c r="J18" s="25"/>
      <c r="K18" s="25"/>
      <c r="L18" s="25"/>
      <c r="M18" s="25"/>
    </row>
    <row r="19" spans="7:13" x14ac:dyDescent="0.25">
      <c r="G19" s="25"/>
      <c r="H19" s="25"/>
      <c r="I19" s="25"/>
      <c r="J19" s="25"/>
      <c r="K19" s="25"/>
      <c r="L19" s="25"/>
      <c r="M19" s="25"/>
    </row>
    <row r="20" spans="7:13" x14ac:dyDescent="0.25">
      <c r="G20" s="25"/>
      <c r="H20" s="25"/>
      <c r="I20" s="25"/>
      <c r="J20" s="25"/>
      <c r="K20" s="25"/>
      <c r="L20" s="25"/>
      <c r="M20" s="25"/>
    </row>
    <row r="21" spans="7:13" x14ac:dyDescent="0.25">
      <c r="G21" s="25"/>
      <c r="H21" s="25"/>
      <c r="I21" s="25"/>
      <c r="J21" s="25"/>
      <c r="K21" s="25"/>
      <c r="L21" s="25"/>
      <c r="M21" s="25"/>
    </row>
    <row r="22" spans="7:13" x14ac:dyDescent="0.25">
      <c r="G22" s="25"/>
      <c r="H22" s="25"/>
      <c r="I22" s="25"/>
      <c r="J22" s="25"/>
      <c r="K22" s="25"/>
      <c r="L22" s="25"/>
      <c r="M22" s="25"/>
    </row>
  </sheetData>
  <sheetProtection algorithmName="SHA-512" hashValue="HVt4JUuZqMvf5yZVa0rJxALd7MMICbDdLLFFcS1N7sEvWxwGlcx+cMCB8Z9CT8pXccUBtKjRnjhCoaTwllVt1Q==" saltValue="ED2xvoN79ic5+/Y0q1kqqA==" spinCount="100000" sheet="1" objects="1" scenarios="1" formatCells="0"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showGridLines="0" topLeftCell="C1" workbookViewId="0">
      <selection activeCell="L8" sqref="L8"/>
    </sheetView>
  </sheetViews>
  <sheetFormatPr baseColWidth="10" defaultColWidth="20.7109375" defaultRowHeight="15" x14ac:dyDescent="0.25"/>
  <cols>
    <col min="1" max="3" width="20.7109375" style="7"/>
    <col min="4" max="4" width="20.7109375" style="31"/>
    <col min="5" max="5" width="20.7109375" style="35"/>
    <col min="6" max="6" width="20.7109375" style="8"/>
    <col min="7" max="7" width="20.7109375" style="21"/>
    <col min="8" max="10" width="20.7109375" style="1"/>
    <col min="12" max="16384" width="20.7109375" style="1"/>
  </cols>
  <sheetData>
    <row r="1" spans="1:16" ht="20.100000000000001" customHeight="1" x14ac:dyDescent="0.25">
      <c r="A1" s="15" t="s">
        <v>0</v>
      </c>
      <c r="B1" s="4" t="s">
        <v>9</v>
      </c>
      <c r="C1" s="4" t="s">
        <v>28</v>
      </c>
      <c r="D1" s="34" t="s">
        <v>29</v>
      </c>
      <c r="E1" s="32" t="s">
        <v>32</v>
      </c>
      <c r="F1" s="32" t="s">
        <v>30</v>
      </c>
      <c r="G1" s="19" t="s">
        <v>23</v>
      </c>
      <c r="H1" s="4" t="s">
        <v>5</v>
      </c>
      <c r="I1" s="4" t="s">
        <v>6</v>
      </c>
      <c r="J1" s="28" t="s">
        <v>26</v>
      </c>
      <c r="K1" s="28" t="s">
        <v>24</v>
      </c>
      <c r="L1" s="28" t="s">
        <v>25</v>
      </c>
      <c r="M1" s="28" t="s">
        <v>27</v>
      </c>
      <c r="N1" s="28" t="s">
        <v>22</v>
      </c>
    </row>
    <row r="2" spans="1:16" ht="20.100000000000001" customHeight="1" x14ac:dyDescent="0.25">
      <c r="A2" s="16" t="s">
        <v>10</v>
      </c>
      <c r="B2" s="5" t="s">
        <v>1</v>
      </c>
      <c r="C2" s="5" t="s">
        <v>2</v>
      </c>
      <c r="D2" s="29" t="s">
        <v>2</v>
      </c>
      <c r="E2" s="33" t="s">
        <v>31</v>
      </c>
      <c r="F2" s="33" t="s">
        <v>12</v>
      </c>
      <c r="G2" s="20" t="s">
        <v>4</v>
      </c>
      <c r="H2" s="5" t="s">
        <v>15</v>
      </c>
      <c r="I2" s="5" t="s">
        <v>7</v>
      </c>
      <c r="J2" s="29" t="s">
        <v>8</v>
      </c>
      <c r="K2" s="29" t="s">
        <v>8</v>
      </c>
      <c r="L2" s="29" t="s">
        <v>8</v>
      </c>
      <c r="M2" s="29" t="s">
        <v>8</v>
      </c>
      <c r="N2" s="29" t="s">
        <v>21</v>
      </c>
    </row>
    <row r="3" spans="1:16" x14ac:dyDescent="0.25">
      <c r="F3" s="8" t="e">
        <f>(E3*1000)/((M3/2)^2*PI())</f>
        <v>#DIV/0!</v>
      </c>
      <c r="H3" s="17"/>
      <c r="I3" s="18"/>
      <c r="J3" s="18"/>
      <c r="K3" s="18"/>
      <c r="L3" s="18"/>
      <c r="M3" s="18"/>
      <c r="N3" s="24"/>
    </row>
    <row r="4" spans="1:16" x14ac:dyDescent="0.25">
      <c r="F4" s="8" t="e">
        <f>(E4*1000)/((M3/2)^2*PI())</f>
        <v>#DIV/0!</v>
      </c>
    </row>
    <row r="5" spans="1:16" x14ac:dyDescent="0.25">
      <c r="F5" s="8" t="e">
        <f>(E5*1000)/((M3/2)^2*PI())</f>
        <v>#DIV/0!</v>
      </c>
    </row>
    <row r="6" spans="1:16" x14ac:dyDescent="0.25">
      <c r="F6" s="8" t="e">
        <f>(E6*1000)/((M3/2)^2*PI())</f>
        <v>#DIV/0!</v>
      </c>
      <c r="I6" s="11"/>
      <c r="J6" s="10"/>
      <c r="K6" s="12"/>
      <c r="L6" s="13" t="s">
        <v>44</v>
      </c>
    </row>
    <row r="7" spans="1:16" x14ac:dyDescent="0.25">
      <c r="F7" s="8" t="e">
        <f>(E7*1000)/((M3/2)^2*PI())</f>
        <v>#DIV/0!</v>
      </c>
      <c r="I7" s="11"/>
      <c r="J7" s="9" t="s">
        <v>16</v>
      </c>
      <c r="K7" s="30"/>
      <c r="L7" s="6" t="s">
        <v>45</v>
      </c>
    </row>
    <row r="8" spans="1:16" x14ac:dyDescent="0.25">
      <c r="F8" s="8" t="e">
        <f>(E8*1000)/((M3/2)^2*PI())</f>
        <v>#DIV/0!</v>
      </c>
    </row>
    <row r="9" spans="1:16" x14ac:dyDescent="0.25">
      <c r="F9" s="8" t="e">
        <f>(E9*1000)/((M3/2)^2*PI())</f>
        <v>#DIV/0!</v>
      </c>
    </row>
    <row r="10" spans="1:16" x14ac:dyDescent="0.25">
      <c r="F10" s="8" t="e">
        <f>(E10*1000)/((M3/2)^2*PI())</f>
        <v>#DIV/0!</v>
      </c>
      <c r="I10" s="6"/>
      <c r="J10" s="6"/>
    </row>
    <row r="11" spans="1:16" x14ac:dyDescent="0.25">
      <c r="F11" s="8" t="e">
        <f>(E11*1000)/((M3/2)^2*PI())</f>
        <v>#DIV/0!</v>
      </c>
      <c r="I11" s="25"/>
      <c r="J11" s="25"/>
      <c r="L11" s="26"/>
      <c r="M11" s="26"/>
      <c r="N11" s="26"/>
      <c r="O11" s="26"/>
    </row>
    <row r="12" spans="1:16" x14ac:dyDescent="0.25">
      <c r="F12" s="8" t="e">
        <f>(E12*1000)/((M3/2)^2*PI())</f>
        <v>#DIV/0!</v>
      </c>
      <c r="I12" s="27"/>
      <c r="J12" s="27"/>
      <c r="P12" s="10"/>
    </row>
    <row r="13" spans="1:16" x14ac:dyDescent="0.25">
      <c r="F13" s="8" t="e">
        <f>(E13*1000)/((M3/2)^2*PI())</f>
        <v>#DIV/0!</v>
      </c>
      <c r="I13" s="27"/>
      <c r="J13" s="27"/>
    </row>
    <row r="14" spans="1:16" x14ac:dyDescent="0.25">
      <c r="F14" s="8" t="e">
        <f>(E14*1000)/((M3/2)^2*PI())</f>
        <v>#DIV/0!</v>
      </c>
      <c r="I14" s="26"/>
      <c r="J14" s="26"/>
      <c r="L14" s="26"/>
      <c r="M14" s="26"/>
      <c r="N14" s="26"/>
      <c r="O14" s="26"/>
    </row>
    <row r="15" spans="1:16" x14ac:dyDescent="0.25">
      <c r="F15" s="8" t="e">
        <f>(E15*1000)/((M3/2)^2*PI())</f>
        <v>#DIV/0!</v>
      </c>
      <c r="I15" s="25"/>
      <c r="J15" s="25"/>
      <c r="L15" s="25"/>
      <c r="M15" s="25"/>
      <c r="N15" s="25"/>
      <c r="O15" s="25"/>
    </row>
    <row r="16" spans="1:16" x14ac:dyDescent="0.25">
      <c r="F16" s="8" t="e">
        <f>(E16*1000)/((M3/2)^2*PI())</f>
        <v>#DIV/0!</v>
      </c>
      <c r="I16" s="25"/>
      <c r="J16" s="25"/>
      <c r="L16" s="25"/>
      <c r="M16" s="25"/>
      <c r="N16" s="25"/>
      <c r="O16" s="25"/>
    </row>
    <row r="17" spans="6:15" x14ac:dyDescent="0.25">
      <c r="F17" s="8" t="e">
        <f>(E17*1000)/((M3/2)^2*PI())</f>
        <v>#DIV/0!</v>
      </c>
      <c r="I17" s="25"/>
      <c r="J17" s="25"/>
      <c r="L17" s="25"/>
      <c r="M17" s="25"/>
      <c r="N17" s="25"/>
      <c r="O17" s="25"/>
    </row>
    <row r="18" spans="6:15" x14ac:dyDescent="0.25">
      <c r="F18" s="8" t="e">
        <f>(E18*1000)/((M3/2)^2*PI())</f>
        <v>#DIV/0!</v>
      </c>
      <c r="I18" s="25"/>
      <c r="J18" s="25"/>
      <c r="L18" s="25"/>
      <c r="M18" s="25"/>
      <c r="N18" s="25"/>
      <c r="O18" s="25"/>
    </row>
    <row r="19" spans="6:15" x14ac:dyDescent="0.25">
      <c r="F19" s="8" t="e">
        <f>(E19*1000)/((M3/2)^2*PI())</f>
        <v>#DIV/0!</v>
      </c>
      <c r="I19" s="25"/>
      <c r="J19" s="25"/>
      <c r="L19" s="25"/>
      <c r="M19" s="25"/>
      <c r="N19" s="25"/>
      <c r="O19" s="25"/>
    </row>
    <row r="20" spans="6:15" x14ac:dyDescent="0.25">
      <c r="F20" s="8" t="e">
        <f>(E20*1000)/((M3/2)^2*PI())</f>
        <v>#DIV/0!</v>
      </c>
      <c r="I20" s="25"/>
      <c r="J20" s="25"/>
      <c r="L20" s="25"/>
      <c r="M20" s="25"/>
      <c r="N20" s="25"/>
      <c r="O20" s="25"/>
    </row>
    <row r="21" spans="6:15" x14ac:dyDescent="0.25">
      <c r="F21" s="8" t="e">
        <f>(E21*1000)/((M3/2)^2*PI())</f>
        <v>#DIV/0!</v>
      </c>
      <c r="I21" s="25"/>
      <c r="J21" s="25"/>
      <c r="L21" s="25"/>
      <c r="M21" s="25"/>
      <c r="N21" s="25"/>
      <c r="O21" s="25"/>
    </row>
    <row r="22" spans="6:15" x14ac:dyDescent="0.25">
      <c r="F22" s="8" t="e">
        <f>(E22*1000)/((M3/2)^2*PI())</f>
        <v>#DIV/0!</v>
      </c>
      <c r="I22" s="25"/>
      <c r="J22" s="25"/>
      <c r="L22" s="25"/>
      <c r="M22" s="25"/>
      <c r="N22" s="25"/>
      <c r="O22" s="25"/>
    </row>
    <row r="23" spans="6:15" x14ac:dyDescent="0.25">
      <c r="F23" s="8" t="e">
        <f>(E23*1000)/((M3/2)^2*PI())</f>
        <v>#DIV/0!</v>
      </c>
    </row>
    <row r="24" spans="6:15" x14ac:dyDescent="0.25">
      <c r="F24" s="8" t="e">
        <f>(E24*1000)/((M3/2)^2*PI())</f>
        <v>#DIV/0!</v>
      </c>
    </row>
    <row r="25" spans="6:15" x14ac:dyDescent="0.25">
      <c r="F25" s="8" t="e">
        <f>(E25*1000)/((M3/2)^2*PI())</f>
        <v>#DIV/0!</v>
      </c>
    </row>
    <row r="26" spans="6:15" x14ac:dyDescent="0.25">
      <c r="F26" s="8" t="e">
        <f>(E26*1000)/((M3/2)^2*PI())</f>
        <v>#DIV/0!</v>
      </c>
    </row>
    <row r="27" spans="6:15" x14ac:dyDescent="0.25">
      <c r="F27" s="8" t="e">
        <f>(E27*1000)/((M3/2)^2*PI())</f>
        <v>#DIV/0!</v>
      </c>
    </row>
    <row r="28" spans="6:15" x14ac:dyDescent="0.25">
      <c r="F28" s="8" t="e">
        <f>(E28*1000)/((M3/2)^2*PI())</f>
        <v>#DIV/0!</v>
      </c>
    </row>
    <row r="29" spans="6:15" x14ac:dyDescent="0.25">
      <c r="F29" s="8" t="e">
        <f>(E29*1000)/((M3/2)^2*PI())</f>
        <v>#DIV/0!</v>
      </c>
    </row>
    <row r="30" spans="6:15" x14ac:dyDescent="0.25">
      <c r="F30" s="8" t="e">
        <f>(E30*1000)/((M3/2)^2*PI())</f>
        <v>#DIV/0!</v>
      </c>
    </row>
    <row r="31" spans="6:15" x14ac:dyDescent="0.25">
      <c r="F31" s="8" t="e">
        <f>(E31*1000)/((M3/2)^2*PI())</f>
        <v>#DIV/0!</v>
      </c>
    </row>
    <row r="32" spans="6:15" x14ac:dyDescent="0.25">
      <c r="F32" s="8" t="e">
        <f>(E32*1000)/((M3/2)^2*PI())</f>
        <v>#DIV/0!</v>
      </c>
    </row>
    <row r="33" spans="6:6" x14ac:dyDescent="0.25">
      <c r="F33" s="8" t="e">
        <f>(E33*1000)/((M3/2)^2*PI())</f>
        <v>#DIV/0!</v>
      </c>
    </row>
    <row r="34" spans="6:6" x14ac:dyDescent="0.25">
      <c r="F34" s="8" t="e">
        <f>(E34*1000)/((M3/2)^2*PI())</f>
        <v>#DIV/0!</v>
      </c>
    </row>
    <row r="35" spans="6:6" x14ac:dyDescent="0.25">
      <c r="F35" s="8" t="e">
        <f>(E35*1000)/((M3/2)^2*PI())</f>
        <v>#DIV/0!</v>
      </c>
    </row>
    <row r="36" spans="6:6" x14ac:dyDescent="0.25">
      <c r="F36" s="8" t="e">
        <f>(E36*1000)/((M3/2)^2*PI())</f>
        <v>#DIV/0!</v>
      </c>
    </row>
    <row r="37" spans="6:6" x14ac:dyDescent="0.25">
      <c r="F37" s="8" t="e">
        <f>(E37*1000)/((M3/2)^2*PI())</f>
        <v>#DIV/0!</v>
      </c>
    </row>
    <row r="38" spans="6:6" x14ac:dyDescent="0.25">
      <c r="F38" s="8" t="e">
        <f>(E38*1000)/((M3/2)^2*PI())</f>
        <v>#DIV/0!</v>
      </c>
    </row>
    <row r="39" spans="6:6" x14ac:dyDescent="0.25">
      <c r="F39" s="8" t="e">
        <f>(E39*1000)/((M3/2)^2*PI())</f>
        <v>#DIV/0!</v>
      </c>
    </row>
    <row r="40" spans="6:6" x14ac:dyDescent="0.25">
      <c r="F40" s="8" t="e">
        <f>(E40*1000)/((M3/2)^2*PI())</f>
        <v>#DIV/0!</v>
      </c>
    </row>
    <row r="41" spans="6:6" x14ac:dyDescent="0.25">
      <c r="F41" s="8" t="e">
        <f>(E41*1000)/((M3/2)^2*PI())</f>
        <v>#DIV/0!</v>
      </c>
    </row>
    <row r="42" spans="6:6" x14ac:dyDescent="0.25">
      <c r="F42" s="8" t="e">
        <f>(E42*1000)/((M3/2)^2*PI())</f>
        <v>#DIV/0!</v>
      </c>
    </row>
    <row r="43" spans="6:6" x14ac:dyDescent="0.25">
      <c r="F43" s="8" t="e">
        <f>(E43*1000)/((M3/2)^2*PI())</f>
        <v>#DIV/0!</v>
      </c>
    </row>
    <row r="44" spans="6:6" x14ac:dyDescent="0.25">
      <c r="F44" s="8" t="e">
        <f>(E44*1000)/((M3/2)^2*PI())</f>
        <v>#DIV/0!</v>
      </c>
    </row>
    <row r="45" spans="6:6" x14ac:dyDescent="0.25">
      <c r="F45" s="8" t="e">
        <f>(E45*1000)/((M3/2)^2*PI())</f>
        <v>#DIV/0!</v>
      </c>
    </row>
    <row r="46" spans="6:6" x14ac:dyDescent="0.25">
      <c r="F46" s="8" t="e">
        <f>(E46*1000)/((M3/2)^2*PI())</f>
        <v>#DIV/0!</v>
      </c>
    </row>
    <row r="47" spans="6:6" x14ac:dyDescent="0.25">
      <c r="F47" s="8" t="e">
        <f>(E47*1000)/((M3/2)^2*PI())</f>
        <v>#DIV/0!</v>
      </c>
    </row>
    <row r="48" spans="6:6" x14ac:dyDescent="0.25">
      <c r="F48" s="8" t="e">
        <f>(E48*1000)/((M3/2)^2*PI())</f>
        <v>#DIV/0!</v>
      </c>
    </row>
    <row r="49" spans="6:6" x14ac:dyDescent="0.25">
      <c r="F49" s="8" t="e">
        <f>(E49*1000)/((M3/2)^2*PI())</f>
        <v>#DIV/0!</v>
      </c>
    </row>
    <row r="50" spans="6:6" x14ac:dyDescent="0.25">
      <c r="F50" s="8" t="e">
        <f>(E50*1000)/((M3/2)^2*PI())</f>
        <v>#DIV/0!</v>
      </c>
    </row>
  </sheetData>
  <sheetProtection algorithmName="SHA-512" hashValue="tQDPon6qyqBR+n4ghbvEIo7znWDEPHK/PvAuwQeQ9ezcxCxdQV+hXIIhjxTFq4R3l42lrTM6PquCh3YWyPkE3g==" saltValue="5d49UKi1e+BicquaFEq4iw==" spinCount="100000" sheet="1" objects="1" scenarios="1" formatCells="0"/>
  <pageMargins left="0.7" right="0.7" top="0.78740157499999996" bottom="0.78740157499999996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showGridLines="0" workbookViewId="0">
      <selection activeCell="F1048560" sqref="F1048560"/>
    </sheetView>
  </sheetViews>
  <sheetFormatPr baseColWidth="10" defaultColWidth="20.7109375" defaultRowHeight="15.75" x14ac:dyDescent="0.25"/>
  <cols>
    <col min="1" max="12" width="20.7109375" style="49"/>
    <col min="13" max="13" width="20.7109375" style="65"/>
    <col min="14" max="16384" width="20.7109375" style="49"/>
  </cols>
  <sheetData>
    <row r="1" spans="1:17" s="48" customFormat="1" ht="20.100000000000001" customHeight="1" x14ac:dyDescent="0.25">
      <c r="A1" s="69" t="s">
        <v>35</v>
      </c>
      <c r="B1" s="70"/>
      <c r="C1" s="71"/>
      <c r="D1" s="72" t="s">
        <v>36</v>
      </c>
      <c r="E1" s="73"/>
      <c r="F1" s="74"/>
      <c r="G1" s="75" t="s">
        <v>37</v>
      </c>
      <c r="H1" s="76"/>
      <c r="I1" s="77"/>
      <c r="J1" s="78" t="s">
        <v>41</v>
      </c>
      <c r="K1" s="79"/>
      <c r="L1" s="80"/>
      <c r="M1" s="81" t="s">
        <v>42</v>
      </c>
      <c r="N1" s="82"/>
      <c r="O1" s="83"/>
      <c r="P1" s="56" t="s">
        <v>43</v>
      </c>
    </row>
    <row r="2" spans="1:17" ht="20.100000000000001" customHeight="1" x14ac:dyDescent="0.25">
      <c r="A2" s="59" t="s">
        <v>38</v>
      </c>
      <c r="B2" s="59" t="s">
        <v>39</v>
      </c>
      <c r="C2" s="59" t="s">
        <v>40</v>
      </c>
      <c r="D2" s="60" t="s">
        <v>38</v>
      </c>
      <c r="E2" s="60" t="s">
        <v>39</v>
      </c>
      <c r="F2" s="60" t="s">
        <v>40</v>
      </c>
      <c r="G2" s="61" t="s">
        <v>38</v>
      </c>
      <c r="H2" s="61" t="s">
        <v>39</v>
      </c>
      <c r="I2" s="61" t="s">
        <v>40</v>
      </c>
      <c r="J2" s="62" t="s">
        <v>38</v>
      </c>
      <c r="K2" s="62" t="s">
        <v>39</v>
      </c>
      <c r="L2" s="62" t="s">
        <v>40</v>
      </c>
      <c r="M2" s="63" t="s">
        <v>38</v>
      </c>
      <c r="N2" s="63" t="s">
        <v>39</v>
      </c>
      <c r="O2" s="63" t="s">
        <v>40</v>
      </c>
      <c r="P2" s="57"/>
    </row>
    <row r="3" spans="1:17" ht="15" x14ac:dyDescent="0.25">
      <c r="A3" s="66">
        <v>1</v>
      </c>
      <c r="B3" s="67">
        <v>1</v>
      </c>
      <c r="C3" s="68">
        <v>1</v>
      </c>
      <c r="D3" s="46">
        <v>10000</v>
      </c>
      <c r="E3" s="46">
        <v>10000</v>
      </c>
      <c r="F3" s="46">
        <v>10000</v>
      </c>
      <c r="G3" s="53">
        <v>100000</v>
      </c>
      <c r="H3" s="46">
        <v>100</v>
      </c>
      <c r="I3" s="46">
        <v>100</v>
      </c>
      <c r="J3" s="54">
        <v>10000</v>
      </c>
      <c r="K3" s="46">
        <v>10000</v>
      </c>
      <c r="L3" s="55">
        <v>10000</v>
      </c>
      <c r="M3" s="54">
        <v>100</v>
      </c>
      <c r="N3" s="46">
        <v>100</v>
      </c>
      <c r="O3" s="55">
        <v>100</v>
      </c>
      <c r="P3" s="58">
        <v>40</v>
      </c>
    </row>
    <row r="4" spans="1:17" ht="15" x14ac:dyDescent="0.25">
      <c r="A4" s="37">
        <v>5000</v>
      </c>
      <c r="B4" s="36">
        <v>5000</v>
      </c>
      <c r="C4" s="40">
        <v>5000</v>
      </c>
      <c r="D4" s="36">
        <v>10</v>
      </c>
      <c r="E4" s="36">
        <v>10</v>
      </c>
      <c r="F4" s="36">
        <v>10</v>
      </c>
      <c r="G4" s="37">
        <v>10000</v>
      </c>
      <c r="H4" s="36">
        <v>10000</v>
      </c>
      <c r="I4" s="36">
        <v>10000</v>
      </c>
      <c r="J4" s="40">
        <v>10</v>
      </c>
      <c r="K4" s="36">
        <v>10</v>
      </c>
      <c r="L4" s="41">
        <v>10</v>
      </c>
      <c r="M4" s="40">
        <v>1000</v>
      </c>
      <c r="N4" s="36">
        <v>1000</v>
      </c>
      <c r="O4" s="41">
        <v>1000</v>
      </c>
      <c r="P4" s="39"/>
    </row>
    <row r="5" spans="1:17" ht="15" x14ac:dyDescent="0.25">
      <c r="A5" s="42">
        <v>5000</v>
      </c>
      <c r="B5" s="45">
        <v>5000</v>
      </c>
      <c r="C5" s="43">
        <v>5000</v>
      </c>
      <c r="D5" s="36">
        <v>1</v>
      </c>
      <c r="E5" s="36">
        <v>1</v>
      </c>
      <c r="F5" s="36">
        <v>1</v>
      </c>
      <c r="G5" s="47">
        <v>0.5</v>
      </c>
      <c r="H5" s="38">
        <v>0.5</v>
      </c>
      <c r="I5" s="38">
        <v>0.5</v>
      </c>
      <c r="J5" s="40">
        <v>1</v>
      </c>
      <c r="K5" s="36">
        <v>1</v>
      </c>
      <c r="L5" s="41">
        <v>1</v>
      </c>
      <c r="M5" s="40">
        <v>1</v>
      </c>
      <c r="N5" s="36">
        <v>1</v>
      </c>
      <c r="O5" s="41">
        <v>1</v>
      </c>
      <c r="P5" s="39"/>
    </row>
    <row r="6" spans="1:17" ht="15" x14ac:dyDescent="0.25">
      <c r="A6" s="39"/>
      <c r="B6" s="39"/>
      <c r="C6" s="39"/>
      <c r="D6" s="36">
        <v>1</v>
      </c>
      <c r="E6" s="36">
        <v>1</v>
      </c>
      <c r="F6" s="36">
        <v>1</v>
      </c>
      <c r="G6" s="37">
        <v>2000</v>
      </c>
      <c r="H6" s="36">
        <v>2000</v>
      </c>
      <c r="I6" s="36">
        <v>2000</v>
      </c>
      <c r="J6" s="43">
        <v>1000</v>
      </c>
      <c r="K6" s="45">
        <v>1000</v>
      </c>
      <c r="L6" s="44">
        <v>1000</v>
      </c>
      <c r="M6" s="43">
        <v>1</v>
      </c>
      <c r="N6" s="45">
        <v>1</v>
      </c>
      <c r="O6" s="44">
        <v>1</v>
      </c>
      <c r="P6" s="39"/>
    </row>
    <row r="7" spans="1:17" ht="15" x14ac:dyDescent="0.25">
      <c r="A7" s="39"/>
      <c r="B7" s="39"/>
      <c r="C7" s="39"/>
      <c r="D7" s="45">
        <v>10000</v>
      </c>
      <c r="E7" s="45">
        <v>10000</v>
      </c>
      <c r="F7" s="45">
        <v>10000</v>
      </c>
      <c r="G7" s="42">
        <v>1000</v>
      </c>
      <c r="H7" s="45">
        <v>1000</v>
      </c>
      <c r="I7" s="45">
        <v>1000</v>
      </c>
      <c r="J7" s="39"/>
      <c r="K7" s="39"/>
      <c r="L7" s="39"/>
      <c r="M7" s="39"/>
      <c r="N7" s="50"/>
      <c r="O7" s="39"/>
      <c r="P7" s="39"/>
    </row>
    <row r="8" spans="1:17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64"/>
      <c r="N8" s="39"/>
      <c r="O8" s="39"/>
      <c r="P8" s="39"/>
    </row>
    <row r="9" spans="1:17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64"/>
      <c r="N9" s="39"/>
      <c r="O9" s="39"/>
      <c r="P9" s="39"/>
    </row>
    <row r="10" spans="1:17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50"/>
      <c r="L10" s="50"/>
      <c r="M10" s="64"/>
      <c r="N10" s="39"/>
      <c r="O10" s="39"/>
      <c r="P10" s="39"/>
    </row>
    <row r="11" spans="1:17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51"/>
      <c r="L11" s="51"/>
      <c r="M11" s="64"/>
      <c r="N11" s="51"/>
      <c r="O11" s="51"/>
      <c r="P11" s="51"/>
      <c r="Q11" s="51"/>
    </row>
    <row r="12" spans="1:17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52"/>
      <c r="L12" s="52"/>
      <c r="M12" s="64"/>
      <c r="N12" s="39"/>
      <c r="O12" s="39"/>
      <c r="P12" s="39"/>
    </row>
    <row r="13" spans="1:17" x14ac:dyDescent="0.2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52"/>
      <c r="L13" s="52"/>
      <c r="M13" s="64"/>
      <c r="N13" s="39"/>
      <c r="O13" s="39"/>
      <c r="P13" s="39"/>
    </row>
    <row r="14" spans="1:17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51"/>
      <c r="L14" s="51"/>
      <c r="M14" s="64"/>
      <c r="N14" s="51"/>
      <c r="O14" s="51"/>
      <c r="P14" s="51"/>
      <c r="Q14" s="51"/>
    </row>
    <row r="15" spans="1:17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51"/>
      <c r="L15" s="51"/>
      <c r="M15" s="64"/>
      <c r="N15" s="51"/>
      <c r="O15" s="51"/>
      <c r="P15" s="51"/>
      <c r="Q15" s="51"/>
    </row>
    <row r="16" spans="1:17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51"/>
      <c r="L16" s="51"/>
      <c r="M16" s="64"/>
      <c r="N16" s="51"/>
      <c r="O16" s="51"/>
      <c r="P16" s="51"/>
      <c r="Q16" s="51"/>
    </row>
    <row r="17" spans="1:17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51"/>
      <c r="L17" s="51"/>
      <c r="M17" s="64"/>
      <c r="N17" s="51"/>
      <c r="O17" s="51"/>
      <c r="P17" s="51"/>
      <c r="Q17" s="51"/>
    </row>
    <row r="18" spans="1:17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51"/>
      <c r="L18" s="51"/>
      <c r="M18" s="64"/>
      <c r="N18" s="51"/>
      <c r="O18" s="51"/>
      <c r="P18" s="51"/>
      <c r="Q18" s="51"/>
    </row>
    <row r="19" spans="1:17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51"/>
      <c r="L19" s="51"/>
      <c r="M19" s="64"/>
      <c r="N19" s="51"/>
      <c r="O19" s="51"/>
      <c r="P19" s="51"/>
      <c r="Q19" s="51"/>
    </row>
    <row r="20" spans="1:17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51"/>
      <c r="L20" s="51"/>
      <c r="M20" s="64"/>
      <c r="N20" s="51"/>
      <c r="O20" s="51"/>
      <c r="P20" s="51"/>
      <c r="Q20" s="51"/>
    </row>
    <row r="21" spans="1:17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51"/>
      <c r="L21" s="51"/>
      <c r="M21" s="64"/>
      <c r="N21" s="51"/>
      <c r="O21" s="51"/>
      <c r="P21" s="51"/>
      <c r="Q21" s="51"/>
    </row>
    <row r="22" spans="1:17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51"/>
      <c r="L22" s="51"/>
      <c r="M22" s="64"/>
      <c r="N22" s="51"/>
      <c r="O22" s="51"/>
      <c r="P22" s="51"/>
      <c r="Q22" s="51"/>
    </row>
    <row r="23" spans="1:17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64"/>
      <c r="N23" s="39"/>
      <c r="O23" s="39"/>
      <c r="P23" s="39"/>
    </row>
    <row r="24" spans="1:17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64"/>
      <c r="N24" s="39"/>
      <c r="O24" s="39"/>
      <c r="P24" s="39"/>
    </row>
    <row r="25" spans="1:17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64"/>
      <c r="N25" s="39"/>
      <c r="O25" s="39"/>
      <c r="P25" s="39"/>
    </row>
    <row r="26" spans="1:17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64"/>
      <c r="N26" s="39"/>
      <c r="O26" s="39"/>
      <c r="P26" s="39"/>
    </row>
    <row r="27" spans="1:17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64"/>
      <c r="N27" s="39"/>
      <c r="O27" s="39"/>
      <c r="P27" s="39"/>
    </row>
    <row r="28" spans="1:17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64"/>
      <c r="N28" s="39"/>
      <c r="O28" s="39"/>
      <c r="P28" s="39"/>
    </row>
    <row r="29" spans="1:17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64"/>
      <c r="N29" s="39"/>
      <c r="O29" s="39"/>
      <c r="P29" s="39"/>
    </row>
    <row r="30" spans="1:17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64"/>
      <c r="N30" s="39"/>
      <c r="O30" s="39"/>
      <c r="P30" s="39"/>
    </row>
    <row r="31" spans="1:17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64"/>
      <c r="N31" s="39"/>
      <c r="O31" s="39"/>
      <c r="P31" s="39"/>
    </row>
    <row r="32" spans="1:17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64"/>
      <c r="N32" s="39"/>
      <c r="O32" s="39"/>
      <c r="P32" s="39"/>
    </row>
    <row r="33" spans="1:16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64"/>
      <c r="N33" s="39"/>
      <c r="O33" s="39"/>
      <c r="P33" s="39"/>
    </row>
    <row r="34" spans="1:16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64"/>
      <c r="N34" s="39"/>
      <c r="O34" s="39"/>
      <c r="P34" s="39"/>
    </row>
    <row r="35" spans="1:16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64"/>
      <c r="N35" s="39"/>
      <c r="O35" s="39"/>
      <c r="P35" s="39"/>
    </row>
    <row r="36" spans="1:16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64"/>
      <c r="N36" s="39"/>
      <c r="O36" s="39"/>
      <c r="P36" s="39"/>
    </row>
    <row r="37" spans="1:16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64"/>
      <c r="N37" s="39"/>
      <c r="O37" s="39"/>
      <c r="P37" s="39"/>
    </row>
    <row r="38" spans="1:16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64"/>
      <c r="N38" s="39"/>
      <c r="O38" s="39"/>
      <c r="P38" s="39"/>
    </row>
    <row r="39" spans="1:16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64"/>
      <c r="N39" s="39"/>
      <c r="O39" s="39"/>
      <c r="P39" s="39"/>
    </row>
    <row r="40" spans="1:16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64"/>
      <c r="N40" s="39"/>
      <c r="O40" s="39"/>
      <c r="P40" s="39"/>
    </row>
    <row r="41" spans="1:16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64"/>
      <c r="N41" s="39"/>
      <c r="O41" s="39"/>
      <c r="P41" s="39"/>
    </row>
    <row r="42" spans="1:16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64"/>
      <c r="N42" s="39"/>
      <c r="O42" s="39"/>
      <c r="P42" s="39"/>
    </row>
    <row r="43" spans="1:16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64"/>
      <c r="N43" s="39"/>
      <c r="O43" s="39"/>
      <c r="P43" s="39"/>
    </row>
    <row r="44" spans="1:16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64"/>
      <c r="N44" s="39"/>
      <c r="O44" s="39"/>
      <c r="P44" s="39"/>
    </row>
    <row r="45" spans="1:16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64"/>
      <c r="N45" s="39"/>
      <c r="O45" s="39"/>
      <c r="P45" s="39"/>
    </row>
    <row r="46" spans="1:16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64"/>
      <c r="N46" s="39"/>
      <c r="O46" s="39"/>
      <c r="P46" s="39"/>
    </row>
    <row r="47" spans="1:16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64"/>
      <c r="N47" s="39"/>
      <c r="O47" s="39"/>
      <c r="P47" s="39"/>
    </row>
    <row r="48" spans="1:16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64"/>
      <c r="N48" s="39"/>
      <c r="O48" s="39"/>
      <c r="P48" s="39"/>
    </row>
    <row r="49" spans="1:16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64"/>
      <c r="N49" s="39"/>
      <c r="O49" s="39"/>
      <c r="P49" s="39"/>
    </row>
    <row r="50" spans="1:16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64"/>
      <c r="N50" s="39"/>
      <c r="O50" s="39"/>
      <c r="P50" s="39"/>
    </row>
  </sheetData>
  <sheetProtection algorithmName="SHA-512" hashValue="JHyTOAqtGnltQKHtKyLDtHC5tkydZvBezXf+laQgD6tGK8WioFFdpN952xjxdey4ajkn73hZUl321jztxwcoZQ==" saltValue="ZKhKfYDmhpnezkJaREmrAA==" spinCount="100000" sheet="1" objects="1" scenarios="1" formatCells="0"/>
  <mergeCells count="5">
    <mergeCell ref="A1:C1"/>
    <mergeCell ref="D1:F1"/>
    <mergeCell ref="G1:I1"/>
    <mergeCell ref="J1:L1"/>
    <mergeCell ref="M1:O1"/>
  </mergeCells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Runddüse (HKR)</vt:lpstr>
      <vt:lpstr>Schlitzdüse (HKR)</vt:lpstr>
      <vt:lpstr>Spritzgießmaschinenrheometer</vt:lpstr>
      <vt:lpstr>Einstellungen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Rescher</dc:creator>
  <cp:lastModifiedBy>Martin Rescher</cp:lastModifiedBy>
  <dcterms:created xsi:type="dcterms:W3CDTF">2014-04-17T11:18:27Z</dcterms:created>
  <dcterms:modified xsi:type="dcterms:W3CDTF">2015-02-27T16:55:00Z</dcterms:modified>
</cp:coreProperties>
</file>