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132" windowWidth="19572" windowHeight="7920" activeTab="2"/>
  </bookViews>
  <sheets>
    <sheet name="Daten MUL 18" sheetId="2" r:id="rId1"/>
    <sheet name="Daten SRP" sheetId="3" r:id="rId2"/>
    <sheet name="Vergleich" sheetId="5" r:id="rId3"/>
  </sheets>
  <calcPr calcId="145621"/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5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21" i="3"/>
  <c r="F22" i="3"/>
  <c r="F23" i="3"/>
  <c r="F24" i="3"/>
  <c r="F25" i="3"/>
  <c r="F26" i="3"/>
  <c r="F27" i="3"/>
  <c r="F28" i="3"/>
  <c r="F29" i="3"/>
  <c r="F30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2" i="3"/>
  <c r="B23" i="3"/>
  <c r="B24" i="3"/>
  <c r="B25" i="3"/>
  <c r="B26" i="3"/>
  <c r="B27" i="3"/>
  <c r="B28" i="3"/>
  <c r="B29" i="3"/>
  <c r="B30" i="3"/>
  <c r="B32" i="3"/>
  <c r="B33" i="3"/>
  <c r="B34" i="3"/>
  <c r="B35" i="3"/>
  <c r="B36" i="3"/>
  <c r="B37" i="3"/>
  <c r="B38" i="3"/>
  <c r="B39" i="3"/>
  <c r="B40" i="3"/>
  <c r="B42" i="3"/>
  <c r="B43" i="3"/>
  <c r="B44" i="3"/>
  <c r="B45" i="3"/>
  <c r="B46" i="3"/>
  <c r="B47" i="3"/>
  <c r="B48" i="3"/>
  <c r="B49" i="3"/>
  <c r="B50" i="3"/>
  <c r="B52" i="3"/>
  <c r="B53" i="3"/>
  <c r="B54" i="3"/>
  <c r="B55" i="3"/>
  <c r="B56" i="3"/>
  <c r="B57" i="3"/>
  <c r="B58" i="3"/>
  <c r="B59" i="3"/>
  <c r="B60" i="3"/>
  <c r="B61" i="3"/>
  <c r="B63" i="3"/>
  <c r="B64" i="3"/>
  <c r="B65" i="3"/>
  <c r="B66" i="3"/>
  <c r="B67" i="3"/>
  <c r="B68" i="3"/>
  <c r="B69" i="3"/>
  <c r="B70" i="3"/>
  <c r="B71" i="3"/>
  <c r="B73" i="3"/>
  <c r="B74" i="3"/>
  <c r="B75" i="3"/>
  <c r="B76" i="3"/>
  <c r="B77" i="3"/>
  <c r="B78" i="3"/>
  <c r="B79" i="3"/>
  <c r="B80" i="3"/>
  <c r="B5" i="3"/>
</calcChain>
</file>

<file path=xl/sharedStrings.xml><?xml version="1.0" encoding="utf-8"?>
<sst xmlns="http://schemas.openxmlformats.org/spreadsheetml/2006/main" count="23" uniqueCount="16">
  <si>
    <t>B</t>
  </si>
  <si>
    <t>Δp/H</t>
  </si>
  <si>
    <t>[m³/(m²*h)]</t>
  </si>
  <si>
    <t>[mbar/m]</t>
  </si>
  <si>
    <t>[-]</t>
  </si>
  <si>
    <t>FFlexim</t>
  </si>
  <si>
    <t>hL</t>
  </si>
  <si>
    <t>[Pa0,5]</t>
  </si>
  <si>
    <t>F-FACTOR</t>
  </si>
  <si>
    <t>ANNUBAR</t>
  </si>
  <si>
    <t>(ft/s)(lb/ft3)0.5</t>
  </si>
  <si>
    <t>gpm/ft²</t>
  </si>
  <si>
    <t>F-Faktor</t>
  </si>
  <si>
    <r>
      <t>[Pa]</t>
    </r>
    <r>
      <rPr>
        <vertAlign val="superscript"/>
        <sz val="11"/>
        <color theme="1"/>
        <rFont val="Calibri"/>
        <family val="2"/>
        <scheme val="minor"/>
      </rPr>
      <t>0,5</t>
    </r>
  </si>
  <si>
    <t>dp/H</t>
  </si>
  <si>
    <t>[inH2O/ft]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</si>
</sst>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2" fillId="0" borderId="0" xfId="0" applyNumberFormat="1" applyFont="1"/>
    <xf numFmtId="2" fontId="0" fillId="0" borderId="0" xfId="0" applyNumberFormat="1" applyAlignment="1">
      <alignment horizontal="center"/>
    </xf>
    <xf numFmtId="1" fontId="0" fillId="0" borderId="0" xfId="0" applyNumberFormat="1"/>
    <xf numFmtId="2" fontId="0" fillId="0" borderId="0" xfId="0" applyNumberFormat="1"/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0" xfId="0" applyNumberFormat="1"/>
    <xf numFmtId="1" fontId="2" fillId="0" borderId="0" xfId="0" applyNumberFormat="1" applyFont="1"/>
    <xf numFmtId="1" fontId="0" fillId="0" borderId="0" xfId="0" applyNumberFormat="1" applyFont="1" applyAlignment="1">
      <alignment horizontal="center"/>
    </xf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3958F1"/>
      <color rgb="FF8716BA"/>
      <color rgb="FFE46C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Druckverlust</a:t>
            </a:r>
            <a:r>
              <a:rPr lang="de-AT" baseline="0"/>
              <a:t> Hiflow Plus #2 Flexim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188E-2"/>
          <c:y val="9.3673598712070025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</c:v>
          </c:tx>
          <c:xVal>
            <c:numRef>
              <c:f>'Daten MUL 18'!$B$5:$B$10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'Daten MUL 18'!$C$5:$C$10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1"/>
          <c:order val="1"/>
          <c:tx>
            <c:v>B12</c:v>
          </c:tx>
          <c:xVal>
            <c:numRef>
              <c:f>'Daten MUL 18'!$B$13:$B$19</c:f>
              <c:numCache>
                <c:formatCode>0.00</c:formatCode>
                <c:ptCount val="7"/>
                <c:pt idx="0">
                  <c:v>0.49399219377444531</c:v>
                </c:pt>
                <c:pt idx="1">
                  <c:v>0.98110189586814855</c:v>
                </c:pt>
                <c:pt idx="2">
                  <c:v>1.9781259462496348</c:v>
                </c:pt>
                <c:pt idx="3">
                  <c:v>2.9281797092644406</c:v>
                </c:pt>
                <c:pt idx="4">
                  <c:v>3.9431092545109654</c:v>
                </c:pt>
                <c:pt idx="5">
                  <c:v>4.4283450558936526</c:v>
                </c:pt>
                <c:pt idx="6">
                  <c:v>4.6579183666189525</c:v>
                </c:pt>
              </c:numCache>
            </c:numRef>
          </c:xVal>
          <c:yVal>
            <c:numRef>
              <c:f>'Daten MUL 18'!$C$13:$C$19</c:f>
              <c:numCache>
                <c:formatCode>0.0000</c:formatCode>
                <c:ptCount val="7"/>
                <c:pt idx="0">
                  <c:v>2.3529411764705882E-2</c:v>
                </c:pt>
                <c:pt idx="1">
                  <c:v>0.11176470588235295</c:v>
                </c:pt>
                <c:pt idx="2">
                  <c:v>0.4823529411764706</c:v>
                </c:pt>
                <c:pt idx="3">
                  <c:v>1.0647058823529412</c:v>
                </c:pt>
                <c:pt idx="4">
                  <c:v>2.0823529411764707</c:v>
                </c:pt>
                <c:pt idx="5">
                  <c:v>2.7823529411764709</c:v>
                </c:pt>
                <c:pt idx="6">
                  <c:v>3.3000000000000003</c:v>
                </c:pt>
              </c:numCache>
            </c:numRef>
          </c:yVal>
          <c:smooth val="0"/>
        </c:ser>
        <c:ser>
          <c:idx val="2"/>
          <c:order val="2"/>
          <c:tx>
            <c:v>B24</c:v>
          </c:tx>
          <c:xVal>
            <c:numRef>
              <c:f>'Daten MUL 18'!$B$22:$B$30</c:f>
              <c:numCache>
                <c:formatCode>0.00</c:formatCode>
                <c:ptCount val="9"/>
                <c:pt idx="0">
                  <c:v>0.49502275920853556</c:v>
                </c:pt>
                <c:pt idx="1">
                  <c:v>0.98315192340473501</c:v>
                </c:pt>
                <c:pt idx="2">
                  <c:v>1.9692826796461829</c:v>
                </c:pt>
                <c:pt idx="3">
                  <c:v>2.93426467771071</c:v>
                </c:pt>
                <c:pt idx="4">
                  <c:v>3.4449479107046099</c:v>
                </c:pt>
                <c:pt idx="5">
                  <c:v>3.933992023656395</c:v>
                </c:pt>
                <c:pt idx="6">
                  <c:v>4.3321518324312995</c:v>
                </c:pt>
                <c:pt idx="7">
                  <c:v>4.5662368072487451</c:v>
                </c:pt>
                <c:pt idx="8">
                  <c:v>4.6593811064478414</c:v>
                </c:pt>
              </c:numCache>
            </c:numRef>
          </c:xVal>
          <c:yVal>
            <c:numRef>
              <c:f>'Daten MUL 18'!$C$22:$C$30</c:f>
              <c:numCache>
                <c:formatCode>0.00</c:formatCode>
                <c:ptCount val="9"/>
                <c:pt idx="0">
                  <c:v>2.9411764705882356E-2</c:v>
                </c:pt>
                <c:pt idx="1">
                  <c:v>0.12352941176470589</c:v>
                </c:pt>
                <c:pt idx="2">
                  <c:v>0.53529411764705881</c:v>
                </c:pt>
                <c:pt idx="3">
                  <c:v>1.2176470588235293</c:v>
                </c:pt>
                <c:pt idx="4">
                  <c:v>1.6823529411764706</c:v>
                </c:pt>
                <c:pt idx="5">
                  <c:v>2.3823529411764706</c:v>
                </c:pt>
                <c:pt idx="6">
                  <c:v>3.3764705882352941</c:v>
                </c:pt>
                <c:pt idx="7">
                  <c:v>4.9941176470588236</c:v>
                </c:pt>
                <c:pt idx="8">
                  <c:v>6.6352941176470583</c:v>
                </c:pt>
              </c:numCache>
            </c:numRef>
          </c:yVal>
          <c:smooth val="0"/>
        </c:ser>
        <c:ser>
          <c:idx val="3"/>
          <c:order val="3"/>
          <c:tx>
            <c:v>B36</c:v>
          </c:tx>
          <c:xVal>
            <c:numRef>
              <c:f>'Daten MUL 18'!$B$34:$B$42</c:f>
              <c:numCache>
                <c:formatCode>0.00</c:formatCode>
                <c:ptCount val="9"/>
                <c:pt idx="0">
                  <c:v>0.47698624046494775</c:v>
                </c:pt>
                <c:pt idx="1">
                  <c:v>0.9713174351286209</c:v>
                </c:pt>
                <c:pt idx="2">
                  <c:v>1.9686523015553299</c:v>
                </c:pt>
                <c:pt idx="3">
                  <c:v>2.9356334981342695</c:v>
                </c:pt>
                <c:pt idx="4">
                  <c:v>3.468990839745075</c:v>
                </c:pt>
                <c:pt idx="5">
                  <c:v>3.9153118674681493</c:v>
                </c:pt>
                <c:pt idx="6">
                  <c:v>4.1935259199065333</c:v>
                </c:pt>
                <c:pt idx="7">
                  <c:v>4.3855324482619462</c:v>
                </c:pt>
                <c:pt idx="8">
                  <c:v>4.4233639416393435</c:v>
                </c:pt>
              </c:numCache>
            </c:numRef>
          </c:xVal>
          <c:yVal>
            <c:numRef>
              <c:f>'Daten MUL 18'!$C$34:$C$42</c:f>
              <c:numCache>
                <c:formatCode>0.00</c:formatCode>
                <c:ptCount val="9"/>
                <c:pt idx="0">
                  <c:v>3.5294117647058823E-2</c:v>
                </c:pt>
                <c:pt idx="1">
                  <c:v>0.13529411764705884</c:v>
                </c:pt>
                <c:pt idx="2">
                  <c:v>0.57647058823529407</c:v>
                </c:pt>
                <c:pt idx="3">
                  <c:v>1.2941176470588236</c:v>
                </c:pt>
                <c:pt idx="4">
                  <c:v>1.9058823529411766</c:v>
                </c:pt>
                <c:pt idx="5">
                  <c:v>2.6529411764705881</c:v>
                </c:pt>
                <c:pt idx="6">
                  <c:v>4.2058823529411766</c:v>
                </c:pt>
                <c:pt idx="7">
                  <c:v>7.3529411764705888</c:v>
                </c:pt>
                <c:pt idx="8">
                  <c:v>10.823529411764705</c:v>
                </c:pt>
              </c:numCache>
            </c:numRef>
          </c:yVal>
          <c:smooth val="0"/>
        </c:ser>
        <c:ser>
          <c:idx val="4"/>
          <c:order val="4"/>
          <c:tx>
            <c:v>B49</c:v>
          </c:tx>
          <c:xVal>
            <c:numRef>
              <c:f>'Daten MUL 18'!$B$46:$B$54</c:f>
              <c:numCache>
                <c:formatCode>0.00</c:formatCode>
                <c:ptCount val="9"/>
                <c:pt idx="0">
                  <c:v>0.48999495611399174</c:v>
                </c:pt>
                <c:pt idx="1">
                  <c:v>0.98215803150282432</c:v>
                </c:pt>
                <c:pt idx="2">
                  <c:v>1.9641669845114607</c:v>
                </c:pt>
                <c:pt idx="3">
                  <c:v>2.9503576781661236</c:v>
                </c:pt>
                <c:pt idx="4">
                  <c:v>3.4522226440397423</c:v>
                </c:pt>
                <c:pt idx="5">
                  <c:v>3.9388795806444641</c:v>
                </c:pt>
                <c:pt idx="6">
                  <c:v>4.0192648782086362</c:v>
                </c:pt>
                <c:pt idx="7">
                  <c:v>4.0692341172350144</c:v>
                </c:pt>
                <c:pt idx="8">
                  <c:v>4.0996501757728092</c:v>
                </c:pt>
              </c:numCache>
            </c:numRef>
          </c:xVal>
          <c:yVal>
            <c:numRef>
              <c:f>'Daten MUL 18'!$C$46:$C$54</c:f>
              <c:numCache>
                <c:formatCode>0.00</c:formatCode>
                <c:ptCount val="9"/>
                <c:pt idx="0">
                  <c:v>5.2941176470588235E-2</c:v>
                </c:pt>
                <c:pt idx="1">
                  <c:v>0.17058823529411765</c:v>
                </c:pt>
                <c:pt idx="2">
                  <c:v>0.6705882352941176</c:v>
                </c:pt>
                <c:pt idx="3">
                  <c:v>1.5470588235294118</c:v>
                </c:pt>
                <c:pt idx="4">
                  <c:v>2.3000000000000003</c:v>
                </c:pt>
                <c:pt idx="5">
                  <c:v>4.8235294117647056</c:v>
                </c:pt>
                <c:pt idx="6">
                  <c:v>6.723529411764706</c:v>
                </c:pt>
                <c:pt idx="7">
                  <c:v>9.0823529411764703</c:v>
                </c:pt>
                <c:pt idx="8">
                  <c:v>11.388235294117647</c:v>
                </c:pt>
              </c:numCache>
            </c:numRef>
          </c:yVal>
          <c:smooth val="0"/>
        </c:ser>
        <c:ser>
          <c:idx val="5"/>
          <c:order val="5"/>
          <c:tx>
            <c:v>B60</c:v>
          </c:tx>
          <c:xVal>
            <c:numRef>
              <c:f>'Daten MUL 18'!$B$58:$B$66</c:f>
              <c:numCache>
                <c:formatCode>0.00</c:formatCode>
                <c:ptCount val="9"/>
                <c:pt idx="0">
                  <c:v>0.49751981465393391</c:v>
                </c:pt>
                <c:pt idx="1">
                  <c:v>0.98417675125865534</c:v>
                </c:pt>
                <c:pt idx="2">
                  <c:v>1.9726986537369957</c:v>
                </c:pt>
                <c:pt idx="3">
                  <c:v>2.9525302537759659</c:v>
                </c:pt>
                <c:pt idx="4">
                  <c:v>3.4326694635511603</c:v>
                </c:pt>
                <c:pt idx="5">
                  <c:v>3.7259671708798989</c:v>
                </c:pt>
                <c:pt idx="6">
                  <c:v>3.8237330733228112</c:v>
                </c:pt>
                <c:pt idx="7">
                  <c:v>3.8454588294212364</c:v>
                </c:pt>
                <c:pt idx="8">
                  <c:v>3.878047463568874</c:v>
                </c:pt>
              </c:numCache>
            </c:numRef>
          </c:xVal>
          <c:yVal>
            <c:numRef>
              <c:f>'Daten MUL 18'!$C$58:$C$66</c:f>
              <c:numCache>
                <c:formatCode>0.00</c:formatCode>
                <c:ptCount val="9"/>
                <c:pt idx="0">
                  <c:v>5.8823529411764712E-2</c:v>
                </c:pt>
                <c:pt idx="1">
                  <c:v>0.18823529411764706</c:v>
                </c:pt>
                <c:pt idx="2">
                  <c:v>0.75882352941176479</c:v>
                </c:pt>
                <c:pt idx="3">
                  <c:v>1.8235294117647061</c:v>
                </c:pt>
                <c:pt idx="4">
                  <c:v>2.7176470588235295</c:v>
                </c:pt>
                <c:pt idx="5">
                  <c:v>4.5588235294117645</c:v>
                </c:pt>
                <c:pt idx="6">
                  <c:v>7.0882352941176476</c:v>
                </c:pt>
                <c:pt idx="7">
                  <c:v>9.0117647058823529</c:v>
                </c:pt>
                <c:pt idx="8">
                  <c:v>11.294117647058824</c:v>
                </c:pt>
              </c:numCache>
            </c:numRef>
          </c:yVal>
          <c:smooth val="0"/>
        </c:ser>
        <c:ser>
          <c:idx val="6"/>
          <c:order val="6"/>
          <c:tx>
            <c:v>B73</c:v>
          </c:tx>
          <c:xVal>
            <c:numRef>
              <c:f>'Daten MUL 18'!$B$70:$B$78</c:f>
              <c:numCache>
                <c:formatCode>0.00</c:formatCode>
                <c:ptCount val="9"/>
                <c:pt idx="0">
                  <c:v>0.49317466343424893</c:v>
                </c:pt>
                <c:pt idx="1">
                  <c:v>0.98417675125865534</c:v>
                </c:pt>
                <c:pt idx="2">
                  <c:v>1.979216380566523</c:v>
                </c:pt>
                <c:pt idx="3">
                  <c:v>2.9460125269464381</c:v>
                </c:pt>
                <c:pt idx="4">
                  <c:v>3.4218065855019475</c:v>
                </c:pt>
                <c:pt idx="5">
                  <c:v>3.5608514245318679</c:v>
                </c:pt>
                <c:pt idx="6">
                  <c:v>3.6282012684369853</c:v>
                </c:pt>
                <c:pt idx="7">
                  <c:v>3.6282012684369853</c:v>
                </c:pt>
                <c:pt idx="8">
                  <c:v>3.6282012684369853</c:v>
                </c:pt>
              </c:numCache>
            </c:numRef>
          </c:xVal>
          <c:yVal>
            <c:numRef>
              <c:f>'Daten MUL 18'!$C$70:$C$78</c:f>
              <c:numCache>
                <c:formatCode>0.00</c:formatCode>
                <c:ptCount val="9"/>
                <c:pt idx="0">
                  <c:v>7.0588235294117646E-2</c:v>
                </c:pt>
                <c:pt idx="1">
                  <c:v>0.22352941176470589</c:v>
                </c:pt>
                <c:pt idx="2">
                  <c:v>0.91764705882352948</c:v>
                </c:pt>
                <c:pt idx="3">
                  <c:v>2.2470588235294118</c:v>
                </c:pt>
                <c:pt idx="4">
                  <c:v>3.8823529411764706</c:v>
                </c:pt>
                <c:pt idx="5">
                  <c:v>5.6941176470588237</c:v>
                </c:pt>
                <c:pt idx="6">
                  <c:v>7.4235294117647053</c:v>
                </c:pt>
                <c:pt idx="7">
                  <c:v>9.6058823529411761</c:v>
                </c:pt>
                <c:pt idx="8">
                  <c:v>11.223529411764705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904192"/>
        <c:axId val="102906112"/>
      </c:scatterChart>
      <c:valAx>
        <c:axId val="102904192"/>
        <c:scaling>
          <c:logBase val="10"/>
          <c:orientation val="minMax"/>
          <c:max val="5"/>
          <c:min val="0.3000000000000002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274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02906112"/>
        <c:crossesAt val="1.0000000000000038E-5"/>
        <c:crossBetween val="midCat"/>
      </c:valAx>
      <c:valAx>
        <c:axId val="102906112"/>
        <c:scaling>
          <c:logBase val="10"/>
          <c:orientation val="minMax"/>
          <c:max val="1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2904192"/>
        <c:crossesAt val="1.0000000000000038E-5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Druckverlust</a:t>
            </a:r>
            <a:r>
              <a:rPr lang="de-AT" baseline="0"/>
              <a:t> Hiflow Plus #2 MUL 2018 vs SRP</a:t>
            </a:r>
            <a:endParaRPr lang="de-AT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5514697595829124E-2"/>
          <c:y val="9.3673552618717792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 SRP</c:v>
          </c:tx>
          <c:spPr>
            <a:ln w="22225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'Daten SRP'!$D$5:$D$20</c:f>
              <c:numCache>
                <c:formatCode>General</c:formatCode>
                <c:ptCount val="16"/>
                <c:pt idx="0">
                  <c:v>0.54560283387965269</c:v>
                </c:pt>
                <c:pt idx="1">
                  <c:v>0.72964011164442222</c:v>
                </c:pt>
                <c:pt idx="2">
                  <c:v>0.94066716242589121</c:v>
                </c:pt>
                <c:pt idx="3">
                  <c:v>1.0957062121037016</c:v>
                </c:pt>
                <c:pt idx="4">
                  <c:v>1.2801234419310692</c:v>
                </c:pt>
                <c:pt idx="5">
                  <c:v>1.459620864306354</c:v>
                </c:pt>
                <c:pt idx="6">
                  <c:v>1.6426312309012017</c:v>
                </c:pt>
                <c:pt idx="7">
                  <c:v>1.8246382255262241</c:v>
                </c:pt>
                <c:pt idx="8">
                  <c:v>2.1866115709296485</c:v>
                </c:pt>
                <c:pt idx="9">
                  <c:v>2.5496353132711347</c:v>
                </c:pt>
                <c:pt idx="10">
                  <c:v>2.911370595761213</c:v>
                </c:pt>
                <c:pt idx="11">
                  <c:v>3.2711777958432715</c:v>
                </c:pt>
                <c:pt idx="12">
                  <c:v>3.6252038112723723</c:v>
                </c:pt>
                <c:pt idx="13">
                  <c:v>3.9795796663960683</c:v>
                </c:pt>
                <c:pt idx="14">
                  <c:v>4.3271986630836006</c:v>
                </c:pt>
                <c:pt idx="15">
                  <c:v>4.6700393951506989</c:v>
                </c:pt>
              </c:numCache>
            </c:numRef>
          </c:xVal>
          <c:yVal>
            <c:numRef>
              <c:f>'Daten SRP'!$F$5:$F$20</c:f>
              <c:numCache>
                <c:formatCode>General</c:formatCode>
                <c:ptCount val="16"/>
                <c:pt idx="0">
                  <c:v>4.2534613010093321E-2</c:v>
                </c:pt>
                <c:pt idx="1">
                  <c:v>6.9247766842180411E-2</c:v>
                </c:pt>
                <c:pt idx="2">
                  <c:v>0.10993050569996166</c:v>
                </c:pt>
                <c:pt idx="3">
                  <c:v>0.14701032809264702</c:v>
                </c:pt>
                <c:pt idx="4">
                  <c:v>0.19723628102337107</c:v>
                </c:pt>
                <c:pt idx="5">
                  <c:v>0.24192074295894359</c:v>
                </c:pt>
                <c:pt idx="6">
                  <c:v>0.30266990088846302</c:v>
                </c:pt>
                <c:pt idx="7">
                  <c:v>0.36483779041897829</c:v>
                </c:pt>
                <c:pt idx="8">
                  <c:v>0.51540184649308385</c:v>
                </c:pt>
                <c:pt idx="9">
                  <c:v>0.68410243955516414</c:v>
                </c:pt>
                <c:pt idx="10">
                  <c:v>0.86996366702329297</c:v>
                </c:pt>
                <c:pt idx="11">
                  <c:v>1.086921626131347</c:v>
                </c:pt>
                <c:pt idx="12">
                  <c:v>1.3216668059123271</c:v>
                </c:pt>
                <c:pt idx="13">
                  <c:v>1.5700084149253251</c:v>
                </c:pt>
                <c:pt idx="14">
                  <c:v>1.8441102105180285</c:v>
                </c:pt>
                <c:pt idx="15">
                  <c:v>2.132862390044437</c:v>
                </c:pt>
              </c:numCache>
            </c:numRef>
          </c:yVal>
          <c:smooth val="0"/>
        </c:ser>
        <c:ser>
          <c:idx val="1"/>
          <c:order val="1"/>
          <c:tx>
            <c:v>B12 SRP</c:v>
          </c:tx>
          <c:spPr>
            <a:ln w="22225">
              <a:solidFill>
                <a:srgbClr val="F79646"/>
              </a:solidFill>
              <a:prstDash val="dash"/>
            </a:ln>
          </c:spPr>
          <c:marker>
            <c:symbol val="circle"/>
            <c:size val="7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xVal>
            <c:numRef>
              <c:f>'Daten SRP'!$D$22:$D$30</c:f>
              <c:numCache>
                <c:formatCode>General</c:formatCode>
                <c:ptCount val="9"/>
                <c:pt idx="0">
                  <c:v>0.533316527481001</c:v>
                </c:pt>
                <c:pt idx="1">
                  <c:v>1.0834636137879878</c:v>
                </c:pt>
                <c:pt idx="2">
                  <c:v>1.6222795399898351</c:v>
                </c:pt>
                <c:pt idx="3">
                  <c:v>2.1548583294863919</c:v>
                </c:pt>
                <c:pt idx="4">
                  <c:v>2.8767923152613277</c:v>
                </c:pt>
                <c:pt idx="5">
                  <c:v>3.5947534153183018</c:v>
                </c:pt>
                <c:pt idx="6">
                  <c:v>3.9549101431101112</c:v>
                </c:pt>
                <c:pt idx="7">
                  <c:v>4.314379637730327</c:v>
                </c:pt>
                <c:pt idx="8">
                  <c:v>4.6685279011511041</c:v>
                </c:pt>
              </c:numCache>
            </c:numRef>
          </c:xVal>
          <c:yVal>
            <c:numRef>
              <c:f>'Daten SRP'!$F$22:$F$30</c:f>
              <c:numCache>
                <c:formatCode>General</c:formatCode>
                <c:ptCount val="9"/>
                <c:pt idx="0">
                  <c:v>5.2534114040766515E-2</c:v>
                </c:pt>
                <c:pt idx="1">
                  <c:v>0.17846282536047534</c:v>
                </c:pt>
                <c:pt idx="2">
                  <c:v>0.37240791065317053</c:v>
                </c:pt>
                <c:pt idx="3">
                  <c:v>0.63103127063053344</c:v>
                </c:pt>
                <c:pt idx="4">
                  <c:v>1.1187207688567156</c:v>
                </c:pt>
                <c:pt idx="5">
                  <c:v>1.8029684381443256</c:v>
                </c:pt>
                <c:pt idx="6">
                  <c:v>2.2087978075746539</c:v>
                </c:pt>
                <c:pt idx="7">
                  <c:v>2.7364843275005479</c:v>
                </c:pt>
                <c:pt idx="8">
                  <c:v>3.3103886042244932</c:v>
                </c:pt>
              </c:numCache>
            </c:numRef>
          </c:yVal>
          <c:smooth val="0"/>
        </c:ser>
        <c:ser>
          <c:idx val="3"/>
          <c:order val="2"/>
          <c:tx>
            <c:v>B36 SRP</c:v>
          </c:tx>
          <c:spPr>
            <a:ln w="22225">
              <a:solidFill>
                <a:srgbClr val="92D050"/>
              </a:solidFill>
              <a:prstDash val="dash"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xVal>
            <c:numRef>
              <c:f>'Daten SRP'!$D$42:$D$50</c:f>
              <c:numCache>
                <c:formatCode>General</c:formatCode>
                <c:ptCount val="9"/>
                <c:pt idx="0">
                  <c:v>0.53579471264403844</c:v>
                </c:pt>
                <c:pt idx="1">
                  <c:v>1.082691387380649</c:v>
                </c:pt>
                <c:pt idx="2">
                  <c:v>1.6216665104477339</c:v>
                </c:pt>
                <c:pt idx="3">
                  <c:v>2.1529694075460966</c:v>
                </c:pt>
                <c:pt idx="4">
                  <c:v>2.8691667864716957</c:v>
                </c:pt>
                <c:pt idx="5">
                  <c:v>3.5875329945681336</c:v>
                </c:pt>
                <c:pt idx="6">
                  <c:v>3.9460108128095803</c:v>
                </c:pt>
                <c:pt idx="7">
                  <c:v>4.3024544386817434</c:v>
                </c:pt>
                <c:pt idx="8">
                  <c:v>4.6658130931941315</c:v>
                </c:pt>
              </c:numCache>
            </c:numRef>
          </c:xVal>
          <c:yVal>
            <c:numRef>
              <c:f>'Daten SRP'!$F$42:$F$50</c:f>
              <c:numCache>
                <c:formatCode>General</c:formatCode>
                <c:ptCount val="9"/>
                <c:pt idx="0">
                  <c:v>7.2238911557610641E-2</c:v>
                </c:pt>
                <c:pt idx="1">
                  <c:v>0.2080312911249477</c:v>
                </c:pt>
                <c:pt idx="2">
                  <c:v>0.42881875846506967</c:v>
                </c:pt>
                <c:pt idx="3">
                  <c:v>0.72573332375237254</c:v>
                </c:pt>
                <c:pt idx="4">
                  <c:v>1.2840472414136372</c:v>
                </c:pt>
                <c:pt idx="5">
                  <c:v>2.1189437166562919</c:v>
                </c:pt>
                <c:pt idx="6">
                  <c:v>2.68638405818814</c:v>
                </c:pt>
                <c:pt idx="7">
                  <c:v>3.5423737401405728</c:v>
                </c:pt>
                <c:pt idx="8">
                  <c:v>5.9201597534934187</c:v>
                </c:pt>
              </c:numCache>
            </c:numRef>
          </c:yVal>
          <c:smooth val="0"/>
        </c:ser>
        <c:ser>
          <c:idx val="5"/>
          <c:order val="3"/>
          <c:tx>
            <c:v>B61 SRP</c:v>
          </c:tx>
          <c:spPr>
            <a:ln w="22225">
              <a:solidFill>
                <a:srgbClr val="3958F1"/>
              </a:solidFill>
              <a:prstDash val="dash"/>
            </a:ln>
          </c:spPr>
          <c:marker>
            <c:symbol val="circle"/>
            <c:size val="5"/>
            <c:spPr>
              <a:solidFill>
                <a:srgbClr val="3958F1"/>
              </a:solidFill>
              <a:ln>
                <a:solidFill>
                  <a:srgbClr val="3958F1"/>
                </a:solidFill>
              </a:ln>
            </c:spPr>
          </c:marker>
          <c:xVal>
            <c:numRef>
              <c:f>'Daten SRP'!$D$63:$D$71</c:f>
              <c:numCache>
                <c:formatCode>General</c:formatCode>
                <c:ptCount val="9"/>
                <c:pt idx="0">
                  <c:v>0.55102269296849193</c:v>
                </c:pt>
                <c:pt idx="1">
                  <c:v>1.0826951327026468</c:v>
                </c:pt>
                <c:pt idx="2">
                  <c:v>1.6221910889042706</c:v>
                </c:pt>
                <c:pt idx="3">
                  <c:v>2.1540195386049636</c:v>
                </c:pt>
                <c:pt idx="4">
                  <c:v>2.8657710102627458</c:v>
                </c:pt>
                <c:pt idx="5">
                  <c:v>3.5800841627984332</c:v>
                </c:pt>
                <c:pt idx="6">
                  <c:v>3.932017321309071</c:v>
                </c:pt>
                <c:pt idx="7">
                  <c:v>4.288193752675852</c:v>
                </c:pt>
                <c:pt idx="8">
                  <c:v>4.4255655916823002</c:v>
                </c:pt>
              </c:numCache>
            </c:numRef>
          </c:xVal>
          <c:yVal>
            <c:numRef>
              <c:f>'Daten SRP'!$F$63:$F$71</c:f>
              <c:numCache>
                <c:formatCode>General</c:formatCode>
                <c:ptCount val="9"/>
                <c:pt idx="0">
                  <c:v>9.1558526505870555E-2</c:v>
                </c:pt>
                <c:pt idx="1">
                  <c:v>0.25654107701718626</c:v>
                </c:pt>
                <c:pt idx="2">
                  <c:v>0.51565460341780922</c:v>
                </c:pt>
                <c:pt idx="3">
                  <c:v>0.88002278070673989</c:v>
                </c:pt>
                <c:pt idx="4">
                  <c:v>1.6215773756656802</c:v>
                </c:pt>
                <c:pt idx="5">
                  <c:v>2.7689858561369531</c:v>
                </c:pt>
                <c:pt idx="6">
                  <c:v>3.8387962905237352</c:v>
                </c:pt>
                <c:pt idx="7">
                  <c:v>8.8009601117720528</c:v>
                </c:pt>
                <c:pt idx="8">
                  <c:v>14.340872085388044</c:v>
                </c:pt>
              </c:numCache>
            </c:numRef>
          </c:yVal>
          <c:smooth val="0"/>
        </c:ser>
        <c:ser>
          <c:idx val="7"/>
          <c:order val="4"/>
          <c:tx>
            <c:v>B0</c:v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'Daten MUL 18'!$B$5:$B$10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'Daten MUL 18'!$C$5:$C$10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8"/>
          <c:order val="5"/>
          <c:tx>
            <c:v>B12</c:v>
          </c:tx>
          <c:spPr>
            <a:ln w="22225">
              <a:solidFill>
                <a:schemeClr val="accent6"/>
              </a:solidFill>
            </a:ln>
          </c:spPr>
          <c:marker>
            <c:symbol val="triangle"/>
            <c:size val="7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xVal>
            <c:numRef>
              <c:f>'Daten MUL 18'!$B$13:$B$19</c:f>
              <c:numCache>
                <c:formatCode>0.00</c:formatCode>
                <c:ptCount val="7"/>
                <c:pt idx="0">
                  <c:v>0.49399219377444531</c:v>
                </c:pt>
                <c:pt idx="1">
                  <c:v>0.98110189586814855</c:v>
                </c:pt>
                <c:pt idx="2">
                  <c:v>1.9781259462496348</c:v>
                </c:pt>
                <c:pt idx="3">
                  <c:v>2.9281797092644406</c:v>
                </c:pt>
                <c:pt idx="4">
                  <c:v>3.9431092545109654</c:v>
                </c:pt>
                <c:pt idx="5">
                  <c:v>4.4283450558936526</c:v>
                </c:pt>
                <c:pt idx="6">
                  <c:v>4.6579183666189525</c:v>
                </c:pt>
              </c:numCache>
            </c:numRef>
          </c:xVal>
          <c:yVal>
            <c:numRef>
              <c:f>'Daten MUL 18'!$C$13:$C$19</c:f>
              <c:numCache>
                <c:formatCode>0.0000</c:formatCode>
                <c:ptCount val="7"/>
                <c:pt idx="0">
                  <c:v>2.3529411764705882E-2</c:v>
                </c:pt>
                <c:pt idx="1">
                  <c:v>0.11176470588235295</c:v>
                </c:pt>
                <c:pt idx="2">
                  <c:v>0.4823529411764706</c:v>
                </c:pt>
                <c:pt idx="3">
                  <c:v>1.0647058823529412</c:v>
                </c:pt>
                <c:pt idx="4">
                  <c:v>2.0823529411764707</c:v>
                </c:pt>
                <c:pt idx="5">
                  <c:v>2.7823529411764709</c:v>
                </c:pt>
                <c:pt idx="6">
                  <c:v>3.3000000000000003</c:v>
                </c:pt>
              </c:numCache>
            </c:numRef>
          </c:yVal>
          <c:smooth val="0"/>
        </c:ser>
        <c:ser>
          <c:idx val="10"/>
          <c:order val="6"/>
          <c:tx>
            <c:v>B36</c:v>
          </c:tx>
          <c:spPr>
            <a:ln w="22225">
              <a:solidFill>
                <a:srgbClr val="92D050"/>
              </a:solidFill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xVal>
            <c:numRef>
              <c:f>'Daten MUL 18'!$B$34:$B$42</c:f>
              <c:numCache>
                <c:formatCode>0.00</c:formatCode>
                <c:ptCount val="9"/>
                <c:pt idx="0">
                  <c:v>0.47698624046494775</c:v>
                </c:pt>
                <c:pt idx="1">
                  <c:v>0.9713174351286209</c:v>
                </c:pt>
                <c:pt idx="2">
                  <c:v>1.9686523015553299</c:v>
                </c:pt>
                <c:pt idx="3">
                  <c:v>2.9356334981342695</c:v>
                </c:pt>
                <c:pt idx="4">
                  <c:v>3.468990839745075</c:v>
                </c:pt>
                <c:pt idx="5">
                  <c:v>3.9153118674681493</c:v>
                </c:pt>
                <c:pt idx="6">
                  <c:v>4.1935259199065333</c:v>
                </c:pt>
                <c:pt idx="7">
                  <c:v>4.3855324482619462</c:v>
                </c:pt>
                <c:pt idx="8">
                  <c:v>4.4233639416393435</c:v>
                </c:pt>
              </c:numCache>
            </c:numRef>
          </c:xVal>
          <c:yVal>
            <c:numRef>
              <c:f>'Daten MUL 18'!$C$34:$C$42</c:f>
              <c:numCache>
                <c:formatCode>0.00</c:formatCode>
                <c:ptCount val="9"/>
                <c:pt idx="0">
                  <c:v>3.5294117647058823E-2</c:v>
                </c:pt>
                <c:pt idx="1">
                  <c:v>0.13529411764705884</c:v>
                </c:pt>
                <c:pt idx="2">
                  <c:v>0.57647058823529407</c:v>
                </c:pt>
                <c:pt idx="3">
                  <c:v>1.2941176470588236</c:v>
                </c:pt>
                <c:pt idx="4">
                  <c:v>1.9058823529411766</c:v>
                </c:pt>
                <c:pt idx="5">
                  <c:v>2.6529411764705881</c:v>
                </c:pt>
                <c:pt idx="6">
                  <c:v>4.2058823529411766</c:v>
                </c:pt>
                <c:pt idx="7">
                  <c:v>7.3529411764705888</c:v>
                </c:pt>
                <c:pt idx="8">
                  <c:v>10.823529411764705</c:v>
                </c:pt>
              </c:numCache>
            </c:numRef>
          </c:yVal>
          <c:smooth val="0"/>
        </c:ser>
        <c:ser>
          <c:idx val="12"/>
          <c:order val="7"/>
          <c:tx>
            <c:v>B60</c:v>
          </c:tx>
          <c:spPr>
            <a:ln w="22225">
              <a:solidFill>
                <a:srgbClr val="3958F1"/>
              </a:solidFill>
            </a:ln>
          </c:spPr>
          <c:marker>
            <c:symbol val="triangle"/>
            <c:size val="5"/>
            <c:spPr>
              <a:solidFill>
                <a:srgbClr val="3958F1"/>
              </a:solidFill>
              <a:ln>
                <a:solidFill>
                  <a:srgbClr val="3958F1"/>
                </a:solidFill>
              </a:ln>
            </c:spPr>
          </c:marker>
          <c:xVal>
            <c:numRef>
              <c:f>'Daten MUL 18'!$B$58:$B$66</c:f>
              <c:numCache>
                <c:formatCode>0.00</c:formatCode>
                <c:ptCount val="9"/>
                <c:pt idx="0">
                  <c:v>0.49751981465393391</c:v>
                </c:pt>
                <c:pt idx="1">
                  <c:v>0.98417675125865534</c:v>
                </c:pt>
                <c:pt idx="2">
                  <c:v>1.9726986537369957</c:v>
                </c:pt>
                <c:pt idx="3">
                  <c:v>2.9525302537759659</c:v>
                </c:pt>
                <c:pt idx="4">
                  <c:v>3.4326694635511603</c:v>
                </c:pt>
                <c:pt idx="5">
                  <c:v>3.7259671708798989</c:v>
                </c:pt>
                <c:pt idx="6">
                  <c:v>3.8237330733228112</c:v>
                </c:pt>
                <c:pt idx="7">
                  <c:v>3.8454588294212364</c:v>
                </c:pt>
                <c:pt idx="8">
                  <c:v>3.878047463568874</c:v>
                </c:pt>
              </c:numCache>
            </c:numRef>
          </c:xVal>
          <c:yVal>
            <c:numRef>
              <c:f>'Daten MUL 18'!$C$58:$C$66</c:f>
              <c:numCache>
                <c:formatCode>0.00</c:formatCode>
                <c:ptCount val="9"/>
                <c:pt idx="0">
                  <c:v>5.8823529411764712E-2</c:v>
                </c:pt>
                <c:pt idx="1">
                  <c:v>0.18823529411764706</c:v>
                </c:pt>
                <c:pt idx="2">
                  <c:v>0.75882352941176479</c:v>
                </c:pt>
                <c:pt idx="3">
                  <c:v>1.8235294117647061</c:v>
                </c:pt>
                <c:pt idx="4">
                  <c:v>2.7176470588235295</c:v>
                </c:pt>
                <c:pt idx="5">
                  <c:v>4.5588235294117645</c:v>
                </c:pt>
                <c:pt idx="6">
                  <c:v>7.0882352941176476</c:v>
                </c:pt>
                <c:pt idx="7">
                  <c:v>9.0117647058823529</c:v>
                </c:pt>
                <c:pt idx="8">
                  <c:v>11.294117647058824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66784"/>
        <c:axId val="115773440"/>
      </c:scatterChart>
      <c:valAx>
        <c:axId val="115766784"/>
        <c:scaling>
          <c:logBase val="10"/>
          <c:orientation val="minMax"/>
          <c:max val="10"/>
          <c:min val="0.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5773440"/>
        <c:crossesAt val="1.0000000000000057E-5"/>
        <c:crossBetween val="midCat"/>
      </c:valAx>
      <c:valAx>
        <c:axId val="115773440"/>
        <c:scaling>
          <c:logBase val="10"/>
          <c:orientation val="minMax"/>
          <c:max val="20"/>
          <c:min val="1.0000000000000002E-2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layout>
            <c:manualLayout>
              <c:xMode val="edge"/>
              <c:yMode val="edge"/>
              <c:x val="8.6368437456038564E-3"/>
              <c:y val="0.382677095024790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5766784"/>
        <c:crossesAt val="1.0000000000000057E-5"/>
        <c:crossBetween val="midCat"/>
      </c:valAx>
    </c:plotArea>
    <c:legend>
      <c:legendPos val="r"/>
      <c:layout>
        <c:manualLayout>
          <c:xMode val="edge"/>
          <c:yMode val="edge"/>
          <c:x val="0.88849242095102043"/>
          <c:y val="0.20322726338176755"/>
          <c:w val="0.10287071707533116"/>
          <c:h val="0.58309851430521409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01035614096231E-2"/>
          <c:y val="7.5787478844170808E-2"/>
          <c:w val="0.83224329241039252"/>
          <c:h val="0.83752464155509465"/>
        </c:manualLayout>
      </c:layout>
      <c:scatterChart>
        <c:scatterStyle val="lineMarker"/>
        <c:varyColors val="0"/>
        <c:ser>
          <c:idx val="0"/>
          <c:order val="0"/>
          <c:tx>
            <c:v>B12</c:v>
          </c:tx>
          <c:xVal>
            <c:numRef>
              <c:f>'Daten MUL 18'!$B$13:$B$19</c:f>
              <c:numCache>
                <c:formatCode>0.00</c:formatCode>
                <c:ptCount val="7"/>
                <c:pt idx="0">
                  <c:v>0.49399219377444531</c:v>
                </c:pt>
                <c:pt idx="1">
                  <c:v>0.98110189586814855</c:v>
                </c:pt>
                <c:pt idx="2">
                  <c:v>1.9781259462496348</c:v>
                </c:pt>
                <c:pt idx="3">
                  <c:v>2.9281797092644406</c:v>
                </c:pt>
                <c:pt idx="4">
                  <c:v>3.9431092545109654</c:v>
                </c:pt>
                <c:pt idx="5">
                  <c:v>4.4283450558936526</c:v>
                </c:pt>
                <c:pt idx="6">
                  <c:v>4.6579183666189525</c:v>
                </c:pt>
              </c:numCache>
            </c:numRef>
          </c:xVal>
          <c:yVal>
            <c:numRef>
              <c:f>'Daten MUL 18'!$D$13:$D$19</c:f>
              <c:numCache>
                <c:formatCode>General</c:formatCode>
                <c:ptCount val="7"/>
                <c:pt idx="0">
                  <c:v>1.992461166724261E-2</c:v>
                </c:pt>
                <c:pt idx="1">
                  <c:v>1.9974460328148914E-2</c:v>
                </c:pt>
                <c:pt idx="2">
                  <c:v>1.9679912090209872E-2</c:v>
                </c:pt>
                <c:pt idx="3">
                  <c:v>1.9380290758461934E-2</c:v>
                </c:pt>
                <c:pt idx="4">
                  <c:v>1.9483958327603218E-2</c:v>
                </c:pt>
                <c:pt idx="5">
                  <c:v>2.1911852796892815E-2</c:v>
                </c:pt>
                <c:pt idx="6">
                  <c:v>2.5503294416680863E-2</c:v>
                </c:pt>
              </c:numCache>
            </c:numRef>
          </c:yVal>
          <c:smooth val="0"/>
        </c:ser>
        <c:ser>
          <c:idx val="1"/>
          <c:order val="1"/>
          <c:tx>
            <c:v>B24</c:v>
          </c:tx>
          <c:xVal>
            <c:numRef>
              <c:f>'Daten MUL 18'!$B$22:$B$30</c:f>
              <c:numCache>
                <c:formatCode>0.00</c:formatCode>
                <c:ptCount val="9"/>
                <c:pt idx="0">
                  <c:v>0.49502275920853556</c:v>
                </c:pt>
                <c:pt idx="1">
                  <c:v>0.98315192340473501</c:v>
                </c:pt>
                <c:pt idx="2">
                  <c:v>1.9692826796461829</c:v>
                </c:pt>
                <c:pt idx="3">
                  <c:v>2.93426467771071</c:v>
                </c:pt>
                <c:pt idx="4">
                  <c:v>3.4449479107046099</c:v>
                </c:pt>
                <c:pt idx="5">
                  <c:v>3.933992023656395</c:v>
                </c:pt>
                <c:pt idx="6">
                  <c:v>4.3321518324312995</c:v>
                </c:pt>
                <c:pt idx="7">
                  <c:v>4.5662368072487451</c:v>
                </c:pt>
                <c:pt idx="8">
                  <c:v>4.6593811064478414</c:v>
                </c:pt>
              </c:numCache>
            </c:numRef>
          </c:xVal>
          <c:yVal>
            <c:numRef>
              <c:f>'Daten MUL 18'!$D$22:$D$30</c:f>
              <c:numCache>
                <c:formatCode>0.0000</c:formatCode>
                <c:ptCount val="9"/>
                <c:pt idx="0">
                  <c:v>2.4653151349900499E-2</c:v>
                </c:pt>
                <c:pt idx="1">
                  <c:v>2.5077996829553591E-2</c:v>
                </c:pt>
                <c:pt idx="2">
                  <c:v>2.5135287836125168E-2</c:v>
                </c:pt>
                <c:pt idx="3">
                  <c:v>2.5191196822801361E-2</c:v>
                </c:pt>
                <c:pt idx="4">
                  <c:v>2.6410201189601443E-2</c:v>
                </c:pt>
                <c:pt idx="5">
                  <c:v>2.8817302932814058E-2</c:v>
                </c:pt>
                <c:pt idx="6">
                  <c:v>3.5183640399909032E-2</c:v>
                </c:pt>
                <c:pt idx="7">
                  <c:v>4.6297593122107079E-2</c:v>
                </c:pt>
                <c:pt idx="8">
                  <c:v>5.4232020617754541E-2</c:v>
                </c:pt>
              </c:numCache>
            </c:numRef>
          </c:yVal>
          <c:smooth val="0"/>
        </c:ser>
        <c:ser>
          <c:idx val="2"/>
          <c:order val="2"/>
          <c:tx>
            <c:v>B36</c:v>
          </c:tx>
          <c:xVal>
            <c:numRef>
              <c:f>'Daten MUL 18'!$B$34:$B$42</c:f>
              <c:numCache>
                <c:formatCode>0.00</c:formatCode>
                <c:ptCount val="9"/>
                <c:pt idx="0">
                  <c:v>0.47698624046494775</c:v>
                </c:pt>
                <c:pt idx="1">
                  <c:v>0.9713174351286209</c:v>
                </c:pt>
                <c:pt idx="2">
                  <c:v>1.9686523015553299</c:v>
                </c:pt>
                <c:pt idx="3">
                  <c:v>2.9356334981342695</c:v>
                </c:pt>
                <c:pt idx="4">
                  <c:v>3.468990839745075</c:v>
                </c:pt>
                <c:pt idx="5">
                  <c:v>3.9153118674681493</c:v>
                </c:pt>
                <c:pt idx="6">
                  <c:v>4.1935259199065333</c:v>
                </c:pt>
                <c:pt idx="7">
                  <c:v>4.3855324482619462</c:v>
                </c:pt>
                <c:pt idx="8">
                  <c:v>4.4233639416393435</c:v>
                </c:pt>
              </c:numCache>
            </c:numRef>
          </c:xVal>
          <c:yVal>
            <c:numRef>
              <c:f>'Daten MUL 18'!$D$34:$D$42</c:f>
              <c:numCache>
                <c:formatCode>0.0000</c:formatCode>
                <c:ptCount val="9"/>
                <c:pt idx="0">
                  <c:v>3.3197380540885703E-2</c:v>
                </c:pt>
                <c:pt idx="1">
                  <c:v>3.3357351539486185E-2</c:v>
                </c:pt>
                <c:pt idx="2">
                  <c:v>3.3283648792722734E-2</c:v>
                </c:pt>
                <c:pt idx="3">
                  <c:v>3.3596574518055311E-2</c:v>
                </c:pt>
                <c:pt idx="4">
                  <c:v>3.7733687333138158E-2</c:v>
                </c:pt>
                <c:pt idx="5">
                  <c:v>3.9859075542813975E-2</c:v>
                </c:pt>
                <c:pt idx="6">
                  <c:v>5.1048817271476782E-2</c:v>
                </c:pt>
                <c:pt idx="7">
                  <c:v>6.9743769341379117E-2</c:v>
                </c:pt>
                <c:pt idx="8">
                  <c:v>9.5128577177118021E-2</c:v>
                </c:pt>
              </c:numCache>
            </c:numRef>
          </c:yVal>
          <c:smooth val="0"/>
        </c:ser>
        <c:ser>
          <c:idx val="3"/>
          <c:order val="3"/>
          <c:tx>
            <c:v>B49</c:v>
          </c:tx>
          <c:xVal>
            <c:numRef>
              <c:f>'Daten MUL 18'!$B$46:$B$54</c:f>
              <c:numCache>
                <c:formatCode>0.00</c:formatCode>
                <c:ptCount val="9"/>
                <c:pt idx="0">
                  <c:v>0.48999495611399174</c:v>
                </c:pt>
                <c:pt idx="1">
                  <c:v>0.98215803150282432</c:v>
                </c:pt>
                <c:pt idx="2">
                  <c:v>1.9641669845114607</c:v>
                </c:pt>
                <c:pt idx="3">
                  <c:v>2.9503576781661236</c:v>
                </c:pt>
                <c:pt idx="4">
                  <c:v>3.4522226440397423</c:v>
                </c:pt>
                <c:pt idx="5">
                  <c:v>3.9388795806444641</c:v>
                </c:pt>
                <c:pt idx="6">
                  <c:v>4.0192648782086362</c:v>
                </c:pt>
                <c:pt idx="7">
                  <c:v>4.0692341172350144</c:v>
                </c:pt>
                <c:pt idx="8">
                  <c:v>4.0996501757728092</c:v>
                </c:pt>
              </c:numCache>
            </c:numRef>
          </c:xVal>
          <c:yVal>
            <c:numRef>
              <c:f>'Daten MUL 18'!$D$46:$D$54</c:f>
              <c:numCache>
                <c:formatCode>0.0000</c:formatCode>
                <c:ptCount val="9"/>
                <c:pt idx="0">
                  <c:v>3.5730907200342249E-2</c:v>
                </c:pt>
                <c:pt idx="1">
                  <c:v>3.5446296586858432E-2</c:v>
                </c:pt>
                <c:pt idx="2">
                  <c:v>3.6461894990657315E-2</c:v>
                </c:pt>
                <c:pt idx="3">
                  <c:v>3.8667339842632618E-2</c:v>
                </c:pt>
                <c:pt idx="4">
                  <c:v>4.3142115021854409E-2</c:v>
                </c:pt>
                <c:pt idx="5">
                  <c:v>5.5938917677741909E-2</c:v>
                </c:pt>
                <c:pt idx="6">
                  <c:v>6.9436489801451201E-2</c:v>
                </c:pt>
                <c:pt idx="7">
                  <c:v>9.006328681340578E-2</c:v>
                </c:pt>
                <c:pt idx="8">
                  <c:v>0.1059282345824515</c:v>
                </c:pt>
              </c:numCache>
            </c:numRef>
          </c:yVal>
          <c:smooth val="0"/>
        </c:ser>
        <c:ser>
          <c:idx val="4"/>
          <c:order val="4"/>
          <c:tx>
            <c:v>B60</c:v>
          </c:tx>
          <c:xVal>
            <c:numRef>
              <c:f>'Daten MUL 18'!$B$58:$B$66</c:f>
              <c:numCache>
                <c:formatCode>0.00</c:formatCode>
                <c:ptCount val="9"/>
                <c:pt idx="0">
                  <c:v>0.49751981465393391</c:v>
                </c:pt>
                <c:pt idx="1">
                  <c:v>0.98417675125865534</c:v>
                </c:pt>
                <c:pt idx="2">
                  <c:v>1.9726986537369957</c:v>
                </c:pt>
                <c:pt idx="3">
                  <c:v>2.9525302537759659</c:v>
                </c:pt>
                <c:pt idx="4">
                  <c:v>3.4326694635511603</c:v>
                </c:pt>
                <c:pt idx="5">
                  <c:v>3.7259671708798989</c:v>
                </c:pt>
                <c:pt idx="6">
                  <c:v>3.8237330733228112</c:v>
                </c:pt>
                <c:pt idx="7">
                  <c:v>3.8454588294212364</c:v>
                </c:pt>
                <c:pt idx="8">
                  <c:v>3.878047463568874</c:v>
                </c:pt>
              </c:numCache>
            </c:numRef>
          </c:xVal>
          <c:yVal>
            <c:numRef>
              <c:f>'Daten MUL 18'!$D$58:$D$66</c:f>
              <c:numCache>
                <c:formatCode>0.0000</c:formatCode>
                <c:ptCount val="9"/>
                <c:pt idx="0">
                  <c:v>4.1831196335758783E-2</c:v>
                </c:pt>
                <c:pt idx="1">
                  <c:v>4.1869238265422708E-2</c:v>
                </c:pt>
                <c:pt idx="2">
                  <c:v>4.2739413440476437E-2</c:v>
                </c:pt>
                <c:pt idx="3">
                  <c:v>4.6384068064340936E-2</c:v>
                </c:pt>
                <c:pt idx="4">
                  <c:v>5.1575466789130359E-2</c:v>
                </c:pt>
                <c:pt idx="5">
                  <c:v>6.2302577668176283E-2</c:v>
                </c:pt>
                <c:pt idx="6">
                  <c:v>7.7771818875882359E-2</c:v>
                </c:pt>
                <c:pt idx="7">
                  <c:v>8.9270603504959342E-2</c:v>
                </c:pt>
                <c:pt idx="8">
                  <c:v>0.11306022611832137</c:v>
                </c:pt>
              </c:numCache>
            </c:numRef>
          </c:yVal>
          <c:smooth val="0"/>
        </c:ser>
        <c:ser>
          <c:idx val="5"/>
          <c:order val="5"/>
          <c:tx>
            <c:v>B73</c:v>
          </c:tx>
          <c:xVal>
            <c:numRef>
              <c:f>'Daten MUL 18'!$B$70:$B$78</c:f>
              <c:numCache>
                <c:formatCode>0.00</c:formatCode>
                <c:ptCount val="9"/>
                <c:pt idx="0">
                  <c:v>0.49317466343424893</c:v>
                </c:pt>
                <c:pt idx="1">
                  <c:v>0.98417675125865534</c:v>
                </c:pt>
                <c:pt idx="2">
                  <c:v>1.979216380566523</c:v>
                </c:pt>
                <c:pt idx="3">
                  <c:v>2.9460125269464381</c:v>
                </c:pt>
                <c:pt idx="4">
                  <c:v>3.4218065855019475</c:v>
                </c:pt>
                <c:pt idx="5">
                  <c:v>3.5608514245318679</c:v>
                </c:pt>
                <c:pt idx="6">
                  <c:v>3.6282012684369853</c:v>
                </c:pt>
                <c:pt idx="7">
                  <c:v>3.6282012684369853</c:v>
                </c:pt>
                <c:pt idx="8">
                  <c:v>3.6282012684369853</c:v>
                </c:pt>
              </c:numCache>
            </c:numRef>
          </c:xVal>
          <c:yVal>
            <c:numRef>
              <c:f>'Daten MUL 18'!$D$70:$D$78</c:f>
              <c:numCache>
                <c:formatCode>0.0000</c:formatCode>
                <c:ptCount val="9"/>
                <c:pt idx="0">
                  <c:v>4.8933859671618105E-2</c:v>
                </c:pt>
                <c:pt idx="1">
                  <c:v>4.9052942583783038E-2</c:v>
                </c:pt>
                <c:pt idx="2">
                  <c:v>5.1672977417627768E-2</c:v>
                </c:pt>
                <c:pt idx="3">
                  <c:v>5.8250674876564351E-2</c:v>
                </c:pt>
                <c:pt idx="4">
                  <c:v>6.7087996939607542E-2</c:v>
                </c:pt>
                <c:pt idx="5">
                  <c:v>7.7825903357424633E-2</c:v>
                </c:pt>
                <c:pt idx="6">
                  <c:v>8.7357067804267732E-2</c:v>
                </c:pt>
                <c:pt idx="7">
                  <c:v>0.10162931290189667</c:v>
                </c:pt>
                <c:pt idx="8">
                  <c:v>0.11986607052664473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947456"/>
        <c:axId val="114696960"/>
      </c:scatterChart>
      <c:valAx>
        <c:axId val="102947456"/>
        <c:scaling>
          <c:logBase val="10"/>
          <c:orientation val="minMax"/>
          <c:max val="5"/>
          <c:min val="0.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/>
                  <a:t>F-Faktor [Pa</a:t>
                </a:r>
                <a:r>
                  <a:rPr lang="en-US" sz="1800" b="1" i="0" baseline="30000"/>
                  <a:t>0,5</a:t>
                </a:r>
                <a:r>
                  <a:rPr lang="en-US" sz="1800" b="1" i="0" baseline="0"/>
                  <a:t>]</a:t>
                </a:r>
                <a:endParaRPr lang="de-AT"/>
              </a:p>
            </c:rich>
          </c:tx>
          <c:layout>
            <c:manualLayout>
              <c:xMode val="edge"/>
              <c:yMode val="edge"/>
              <c:x val="0.44078475130406941"/>
              <c:y val="0.9424684492446255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4696960"/>
        <c:crossesAt val="1.0000000000000025E-5"/>
        <c:crossBetween val="midCat"/>
      </c:valAx>
      <c:valAx>
        <c:axId val="114696960"/>
        <c:scaling>
          <c:logBase val="10"/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AT"/>
                  <a:t>Hold-up</a:t>
                </a:r>
                <a:r>
                  <a:rPr lang="de-AT" baseline="0"/>
                  <a:t> [-]</a:t>
                </a:r>
                <a:endParaRPr lang="de-A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2947456"/>
        <c:crossesAt val="1.0000000000000018E-4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Druckverlust</a:t>
            </a:r>
            <a:r>
              <a:rPr lang="de-AT" baseline="0"/>
              <a:t> Hiflow Plus #2 Flexim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23E-2"/>
          <c:y val="9.367359871207008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 SRP</c:v>
          </c:tx>
          <c:xVal>
            <c:numRef>
              <c:f>'Daten SRP'!$D$5:$D$20</c:f>
              <c:numCache>
                <c:formatCode>General</c:formatCode>
                <c:ptCount val="16"/>
                <c:pt idx="0">
                  <c:v>0.54560283387965269</c:v>
                </c:pt>
                <c:pt idx="1">
                  <c:v>0.72964011164442222</c:v>
                </c:pt>
                <c:pt idx="2">
                  <c:v>0.94066716242589121</c:v>
                </c:pt>
                <c:pt idx="3">
                  <c:v>1.0957062121037016</c:v>
                </c:pt>
                <c:pt idx="4">
                  <c:v>1.2801234419310692</c:v>
                </c:pt>
                <c:pt idx="5">
                  <c:v>1.459620864306354</c:v>
                </c:pt>
                <c:pt idx="6">
                  <c:v>1.6426312309012017</c:v>
                </c:pt>
                <c:pt idx="7">
                  <c:v>1.8246382255262241</c:v>
                </c:pt>
                <c:pt idx="8">
                  <c:v>2.1866115709296485</c:v>
                </c:pt>
                <c:pt idx="9">
                  <c:v>2.5496353132711347</c:v>
                </c:pt>
                <c:pt idx="10">
                  <c:v>2.911370595761213</c:v>
                </c:pt>
                <c:pt idx="11">
                  <c:v>3.2711777958432715</c:v>
                </c:pt>
                <c:pt idx="12">
                  <c:v>3.6252038112723723</c:v>
                </c:pt>
                <c:pt idx="13">
                  <c:v>3.9795796663960683</c:v>
                </c:pt>
                <c:pt idx="14">
                  <c:v>4.3271986630836006</c:v>
                </c:pt>
                <c:pt idx="15">
                  <c:v>4.6700393951506989</c:v>
                </c:pt>
              </c:numCache>
            </c:numRef>
          </c:xVal>
          <c:yVal>
            <c:numRef>
              <c:f>'Daten SRP'!$F$5:$F$20</c:f>
              <c:numCache>
                <c:formatCode>General</c:formatCode>
                <c:ptCount val="16"/>
                <c:pt idx="0">
                  <c:v>4.2534613010093321E-2</c:v>
                </c:pt>
                <c:pt idx="1">
                  <c:v>6.9247766842180411E-2</c:v>
                </c:pt>
                <c:pt idx="2">
                  <c:v>0.10993050569996166</c:v>
                </c:pt>
                <c:pt idx="3">
                  <c:v>0.14701032809264702</c:v>
                </c:pt>
                <c:pt idx="4">
                  <c:v>0.19723628102337107</c:v>
                </c:pt>
                <c:pt idx="5">
                  <c:v>0.24192074295894359</c:v>
                </c:pt>
                <c:pt idx="6">
                  <c:v>0.30266990088846302</c:v>
                </c:pt>
                <c:pt idx="7">
                  <c:v>0.36483779041897829</c:v>
                </c:pt>
                <c:pt idx="8">
                  <c:v>0.51540184649308385</c:v>
                </c:pt>
                <c:pt idx="9">
                  <c:v>0.68410243955516414</c:v>
                </c:pt>
                <c:pt idx="10">
                  <c:v>0.86996366702329297</c:v>
                </c:pt>
                <c:pt idx="11">
                  <c:v>1.086921626131347</c:v>
                </c:pt>
                <c:pt idx="12">
                  <c:v>1.3216668059123271</c:v>
                </c:pt>
                <c:pt idx="13">
                  <c:v>1.5700084149253251</c:v>
                </c:pt>
                <c:pt idx="14">
                  <c:v>1.8441102105180285</c:v>
                </c:pt>
                <c:pt idx="15">
                  <c:v>2.132862390044437</c:v>
                </c:pt>
              </c:numCache>
            </c:numRef>
          </c:yVal>
          <c:smooth val="0"/>
        </c:ser>
        <c:ser>
          <c:idx val="1"/>
          <c:order val="1"/>
          <c:tx>
            <c:v>B12 SRP</c:v>
          </c:tx>
          <c:xVal>
            <c:numRef>
              <c:f>'Daten SRP'!$D$22:$D$30</c:f>
              <c:numCache>
                <c:formatCode>General</c:formatCode>
                <c:ptCount val="9"/>
                <c:pt idx="0">
                  <c:v>0.533316527481001</c:v>
                </c:pt>
                <c:pt idx="1">
                  <c:v>1.0834636137879878</c:v>
                </c:pt>
                <c:pt idx="2">
                  <c:v>1.6222795399898351</c:v>
                </c:pt>
                <c:pt idx="3">
                  <c:v>2.1548583294863919</c:v>
                </c:pt>
                <c:pt idx="4">
                  <c:v>2.8767923152613277</c:v>
                </c:pt>
                <c:pt idx="5">
                  <c:v>3.5947534153183018</c:v>
                </c:pt>
                <c:pt idx="6">
                  <c:v>3.9549101431101112</c:v>
                </c:pt>
                <c:pt idx="7">
                  <c:v>4.314379637730327</c:v>
                </c:pt>
                <c:pt idx="8">
                  <c:v>4.6685279011511041</c:v>
                </c:pt>
              </c:numCache>
            </c:numRef>
          </c:xVal>
          <c:yVal>
            <c:numRef>
              <c:f>'Daten SRP'!$F$22:$F$30</c:f>
              <c:numCache>
                <c:formatCode>General</c:formatCode>
                <c:ptCount val="9"/>
                <c:pt idx="0">
                  <c:v>5.2534114040766515E-2</c:v>
                </c:pt>
                <c:pt idx="1">
                  <c:v>0.17846282536047534</c:v>
                </c:pt>
                <c:pt idx="2">
                  <c:v>0.37240791065317053</c:v>
                </c:pt>
                <c:pt idx="3">
                  <c:v>0.63103127063053344</c:v>
                </c:pt>
                <c:pt idx="4">
                  <c:v>1.1187207688567156</c:v>
                </c:pt>
                <c:pt idx="5">
                  <c:v>1.8029684381443256</c:v>
                </c:pt>
                <c:pt idx="6">
                  <c:v>2.2087978075746539</c:v>
                </c:pt>
                <c:pt idx="7">
                  <c:v>2.7364843275005479</c:v>
                </c:pt>
                <c:pt idx="8">
                  <c:v>3.3103886042244932</c:v>
                </c:pt>
              </c:numCache>
            </c:numRef>
          </c:yVal>
          <c:smooth val="0"/>
        </c:ser>
        <c:ser>
          <c:idx val="2"/>
          <c:order val="2"/>
          <c:tx>
            <c:v>B24 SRP</c:v>
          </c:tx>
          <c:xVal>
            <c:numRef>
              <c:f>'Daten SRP'!$D$32:$D$40</c:f>
              <c:numCache>
                <c:formatCode>General</c:formatCode>
                <c:ptCount val="9"/>
                <c:pt idx="0">
                  <c:v>0.52840604842760508</c:v>
                </c:pt>
                <c:pt idx="1">
                  <c:v>1.0815931702259993</c:v>
                </c:pt>
                <c:pt idx="2">
                  <c:v>1.6213043402511162</c:v>
                </c:pt>
                <c:pt idx="3">
                  <c:v>2.1552408602163093</c:v>
                </c:pt>
                <c:pt idx="4">
                  <c:v>2.8723443751147895</c:v>
                </c:pt>
                <c:pt idx="5">
                  <c:v>3.5925460844419801</c:v>
                </c:pt>
                <c:pt idx="6">
                  <c:v>3.9495111054103407</c:v>
                </c:pt>
                <c:pt idx="7">
                  <c:v>4.3062101979445657</c:v>
                </c:pt>
                <c:pt idx="8">
                  <c:v>4.6633790523699608</c:v>
                </c:pt>
              </c:numCache>
            </c:numRef>
          </c:xVal>
          <c:yVal>
            <c:numRef>
              <c:f>'Daten SRP'!$F$32:$F$40</c:f>
              <c:numCache>
                <c:formatCode>General</c:formatCode>
                <c:ptCount val="9"/>
                <c:pt idx="0">
                  <c:v>5.8019039639863039E-2</c:v>
                </c:pt>
                <c:pt idx="1">
                  <c:v>0.19024902724959916</c:v>
                </c:pt>
                <c:pt idx="2">
                  <c:v>0.39720025979057666</c:v>
                </c:pt>
                <c:pt idx="3">
                  <c:v>0.67451467191614711</c:v>
                </c:pt>
                <c:pt idx="4">
                  <c:v>1.1867131936788853</c:v>
                </c:pt>
                <c:pt idx="5">
                  <c:v>1.9426467883097871</c:v>
                </c:pt>
                <c:pt idx="6">
                  <c:v>2.4210035540421027</c:v>
                </c:pt>
                <c:pt idx="7">
                  <c:v>2.9872668956610622</c:v>
                </c:pt>
                <c:pt idx="8">
                  <c:v>3.8794774470192133</c:v>
                </c:pt>
              </c:numCache>
            </c:numRef>
          </c:yVal>
          <c:smooth val="0"/>
        </c:ser>
        <c:ser>
          <c:idx val="3"/>
          <c:order val="3"/>
          <c:tx>
            <c:v>B36 SRP</c:v>
          </c:tx>
          <c:xVal>
            <c:numRef>
              <c:f>'Daten SRP'!$D$42:$D$50</c:f>
              <c:numCache>
                <c:formatCode>General</c:formatCode>
                <c:ptCount val="9"/>
                <c:pt idx="0">
                  <c:v>0.53579471264403844</c:v>
                </c:pt>
                <c:pt idx="1">
                  <c:v>1.082691387380649</c:v>
                </c:pt>
                <c:pt idx="2">
                  <c:v>1.6216665104477339</c:v>
                </c:pt>
                <c:pt idx="3">
                  <c:v>2.1529694075460966</c:v>
                </c:pt>
                <c:pt idx="4">
                  <c:v>2.8691667864716957</c:v>
                </c:pt>
                <c:pt idx="5">
                  <c:v>3.5875329945681336</c:v>
                </c:pt>
                <c:pt idx="6">
                  <c:v>3.9460108128095803</c:v>
                </c:pt>
                <c:pt idx="7">
                  <c:v>4.3024544386817434</c:v>
                </c:pt>
                <c:pt idx="8">
                  <c:v>4.6658130931941315</c:v>
                </c:pt>
              </c:numCache>
            </c:numRef>
          </c:xVal>
          <c:yVal>
            <c:numRef>
              <c:f>'Daten SRP'!$F$42:$F$50</c:f>
              <c:numCache>
                <c:formatCode>General</c:formatCode>
                <c:ptCount val="9"/>
                <c:pt idx="0">
                  <c:v>7.2238911557610641E-2</c:v>
                </c:pt>
                <c:pt idx="1">
                  <c:v>0.2080312911249477</c:v>
                </c:pt>
                <c:pt idx="2">
                  <c:v>0.42881875846506967</c:v>
                </c:pt>
                <c:pt idx="3">
                  <c:v>0.72573332375237254</c:v>
                </c:pt>
                <c:pt idx="4">
                  <c:v>1.2840472414136372</c:v>
                </c:pt>
                <c:pt idx="5">
                  <c:v>2.1189437166562919</c:v>
                </c:pt>
                <c:pt idx="6">
                  <c:v>2.68638405818814</c:v>
                </c:pt>
                <c:pt idx="7">
                  <c:v>3.5423737401405728</c:v>
                </c:pt>
                <c:pt idx="8">
                  <c:v>5.9201597534934187</c:v>
                </c:pt>
              </c:numCache>
            </c:numRef>
          </c:yVal>
          <c:smooth val="0"/>
        </c:ser>
        <c:ser>
          <c:idx val="4"/>
          <c:order val="4"/>
          <c:tx>
            <c:v>B49 SRP</c:v>
          </c:tx>
          <c:xVal>
            <c:numRef>
              <c:f>'Daten SRP'!$D$52:$D$61</c:f>
              <c:numCache>
                <c:formatCode>General</c:formatCode>
                <c:ptCount val="10"/>
                <c:pt idx="0">
                  <c:v>0.53225526253825695</c:v>
                </c:pt>
                <c:pt idx="1">
                  <c:v>1.0818147773904407</c:v>
                </c:pt>
                <c:pt idx="2">
                  <c:v>1.6192405111653112</c:v>
                </c:pt>
                <c:pt idx="3">
                  <c:v>2.1530659747256635</c:v>
                </c:pt>
                <c:pt idx="4">
                  <c:v>2.8684052052510132</c:v>
                </c:pt>
                <c:pt idx="5">
                  <c:v>3.5879530319985959</c:v>
                </c:pt>
                <c:pt idx="6">
                  <c:v>3.9463141022323538</c:v>
                </c:pt>
                <c:pt idx="7">
                  <c:v>4.3035179196673736</c:v>
                </c:pt>
                <c:pt idx="8">
                  <c:v>4.4820634015624927</c:v>
                </c:pt>
                <c:pt idx="9">
                  <c:v>4.6577022029218718</c:v>
                </c:pt>
              </c:numCache>
            </c:numRef>
          </c:xVal>
          <c:yVal>
            <c:numRef>
              <c:f>'Daten SRP'!$F$52:$F$61</c:f>
              <c:numCache>
                <c:formatCode>General</c:formatCode>
                <c:ptCount val="10"/>
                <c:pt idx="0">
                  <c:v>7.9024519195820014E-2</c:v>
                </c:pt>
                <c:pt idx="1">
                  <c:v>0.22455526950144594</c:v>
                </c:pt>
                <c:pt idx="2">
                  <c:v>0.46867191153619508</c:v>
                </c:pt>
                <c:pt idx="3">
                  <c:v>0.78939514542533251</c:v>
                </c:pt>
                <c:pt idx="4">
                  <c:v>1.4241194598503775</c:v>
                </c:pt>
                <c:pt idx="5">
                  <c:v>2.4228698572871501</c:v>
                </c:pt>
                <c:pt idx="6">
                  <c:v>3.1332208890438413</c:v>
                </c:pt>
                <c:pt idx="7">
                  <c:v>5.3272332801208391</c:v>
                </c:pt>
                <c:pt idx="8">
                  <c:v>7.4979628028088294</c:v>
                </c:pt>
                <c:pt idx="9">
                  <c:v>10.484868496589849</c:v>
                </c:pt>
              </c:numCache>
            </c:numRef>
          </c:yVal>
          <c:smooth val="0"/>
        </c:ser>
        <c:ser>
          <c:idx val="5"/>
          <c:order val="5"/>
          <c:tx>
            <c:v>B61 SRP</c:v>
          </c:tx>
          <c:xVal>
            <c:numRef>
              <c:f>'Daten SRP'!$D$63:$D$71</c:f>
              <c:numCache>
                <c:formatCode>General</c:formatCode>
                <c:ptCount val="9"/>
                <c:pt idx="0">
                  <c:v>0.55102269296849193</c:v>
                </c:pt>
                <c:pt idx="1">
                  <c:v>1.0826951327026468</c:v>
                </c:pt>
                <c:pt idx="2">
                  <c:v>1.6221910889042706</c:v>
                </c:pt>
                <c:pt idx="3">
                  <c:v>2.1540195386049636</c:v>
                </c:pt>
                <c:pt idx="4">
                  <c:v>2.8657710102627458</c:v>
                </c:pt>
                <c:pt idx="5">
                  <c:v>3.5800841627984332</c:v>
                </c:pt>
                <c:pt idx="6">
                  <c:v>3.932017321309071</c:v>
                </c:pt>
                <c:pt idx="7">
                  <c:v>4.288193752675852</c:v>
                </c:pt>
                <c:pt idx="8">
                  <c:v>4.4255655916823002</c:v>
                </c:pt>
              </c:numCache>
            </c:numRef>
          </c:xVal>
          <c:yVal>
            <c:numRef>
              <c:f>'Daten SRP'!$F$63:$F$71</c:f>
              <c:numCache>
                <c:formatCode>General</c:formatCode>
                <c:ptCount val="9"/>
                <c:pt idx="0">
                  <c:v>9.1558526505870555E-2</c:v>
                </c:pt>
                <c:pt idx="1">
                  <c:v>0.25654107701718626</c:v>
                </c:pt>
                <c:pt idx="2">
                  <c:v>0.51565460341780922</c:v>
                </c:pt>
                <c:pt idx="3">
                  <c:v>0.88002278070673989</c:v>
                </c:pt>
                <c:pt idx="4">
                  <c:v>1.6215773756656802</c:v>
                </c:pt>
                <c:pt idx="5">
                  <c:v>2.7689858561369531</c:v>
                </c:pt>
                <c:pt idx="6">
                  <c:v>3.8387962905237352</c:v>
                </c:pt>
                <c:pt idx="7">
                  <c:v>8.8009601117720528</c:v>
                </c:pt>
                <c:pt idx="8">
                  <c:v>14.340872085388044</c:v>
                </c:pt>
              </c:numCache>
            </c:numRef>
          </c:yVal>
          <c:smooth val="0"/>
        </c:ser>
        <c:ser>
          <c:idx val="6"/>
          <c:order val="6"/>
          <c:tx>
            <c:v>B73 SRP</c:v>
          </c:tx>
          <c:xVal>
            <c:numRef>
              <c:f>'Daten SRP'!$D$73:$D$80</c:f>
              <c:numCache>
                <c:formatCode>General</c:formatCode>
                <c:ptCount val="8"/>
                <c:pt idx="0">
                  <c:v>0.53011179024947463</c:v>
                </c:pt>
                <c:pt idx="1">
                  <c:v>1.0807836011339622</c:v>
                </c:pt>
                <c:pt idx="2">
                  <c:v>1.6217530014172381</c:v>
                </c:pt>
                <c:pt idx="3">
                  <c:v>2.1526952705398759</c:v>
                </c:pt>
                <c:pt idx="4">
                  <c:v>2.8654110057032094</c:v>
                </c:pt>
                <c:pt idx="5">
                  <c:v>3.5761423836853261</c:v>
                </c:pt>
                <c:pt idx="6">
                  <c:v>3.9341458189371914</c:v>
                </c:pt>
                <c:pt idx="7">
                  <c:v>4.2045695323861931</c:v>
                </c:pt>
              </c:numCache>
            </c:numRef>
          </c:xVal>
          <c:yVal>
            <c:numRef>
              <c:f>'Daten SRP'!$F$73:$F$80</c:f>
              <c:numCache>
                <c:formatCode>General</c:formatCode>
                <c:ptCount val="8"/>
                <c:pt idx="0">
                  <c:v>0.10548931211740017</c:v>
                </c:pt>
                <c:pt idx="1">
                  <c:v>0.28721959853455342</c:v>
                </c:pt>
                <c:pt idx="2">
                  <c:v>0.57154675684175649</c:v>
                </c:pt>
                <c:pt idx="3">
                  <c:v>0.97869679117466479</c:v>
                </c:pt>
                <c:pt idx="4">
                  <c:v>1.8392243215244206</c:v>
                </c:pt>
                <c:pt idx="5">
                  <c:v>3.2396231586251401</c:v>
                </c:pt>
                <c:pt idx="6">
                  <c:v>7.057543481799903</c:v>
                </c:pt>
                <c:pt idx="7">
                  <c:v>15.748835708068404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60544"/>
        <c:axId val="114475008"/>
      </c:scatterChart>
      <c:valAx>
        <c:axId val="114460544"/>
        <c:scaling>
          <c:logBase val="10"/>
          <c:orientation val="minMax"/>
          <c:max val="5"/>
          <c:min val="0.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4475008"/>
        <c:crossesAt val="1.0000000000000045E-5"/>
        <c:crossBetween val="midCat"/>
      </c:valAx>
      <c:valAx>
        <c:axId val="114475008"/>
        <c:scaling>
          <c:logBase val="10"/>
          <c:orientation val="minMax"/>
          <c:max val="20"/>
          <c:min val="3.0000000000000002E-2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460544"/>
        <c:crossesAt val="1.0000000000000045E-5"/>
        <c:crossBetween val="midCat"/>
      </c:valAx>
    </c:plotArea>
    <c:legend>
      <c:legendPos val="r"/>
      <c:layout>
        <c:manualLayout>
          <c:xMode val="edge"/>
          <c:yMode val="edge"/>
          <c:x val="0.89712932010121138"/>
          <c:y val="0.34020477139904126"/>
          <c:w val="9.9605773265250663E-2"/>
          <c:h val="0.31809587807503031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01035614096231E-2"/>
          <c:y val="7.5787478844170836E-2"/>
          <c:w val="0.83224329241039285"/>
          <c:h val="0.83752464155509465"/>
        </c:manualLayout>
      </c:layout>
      <c:scatterChart>
        <c:scatterStyle val="lineMarker"/>
        <c:varyColors val="0"/>
        <c:ser>
          <c:idx val="0"/>
          <c:order val="0"/>
          <c:tx>
            <c:v>B12</c:v>
          </c:tx>
          <c:xVal>
            <c:numRef>
              <c:f>'Daten SRP'!$D$22:$D$30</c:f>
              <c:numCache>
                <c:formatCode>General</c:formatCode>
                <c:ptCount val="9"/>
                <c:pt idx="0">
                  <c:v>0.533316527481001</c:v>
                </c:pt>
                <c:pt idx="1">
                  <c:v>1.0834636137879878</c:v>
                </c:pt>
                <c:pt idx="2">
                  <c:v>1.6222795399898351</c:v>
                </c:pt>
                <c:pt idx="3">
                  <c:v>2.1548583294863919</c:v>
                </c:pt>
                <c:pt idx="4">
                  <c:v>2.8767923152613277</c:v>
                </c:pt>
                <c:pt idx="5">
                  <c:v>3.5947534153183018</c:v>
                </c:pt>
                <c:pt idx="6">
                  <c:v>3.9549101431101112</c:v>
                </c:pt>
                <c:pt idx="7">
                  <c:v>4.314379637730327</c:v>
                </c:pt>
                <c:pt idx="8">
                  <c:v>4.6685279011511041</c:v>
                </c:pt>
              </c:numCache>
            </c:numRef>
          </c:xVal>
          <c:yVal>
            <c:numRef>
              <c:f>'Daten SRP'!$G$22:$G$30</c:f>
              <c:numCache>
                <c:formatCode>General</c:formatCode>
                <c:ptCount val="9"/>
                <c:pt idx="0">
                  <c:v>2.0199999999999999E-2</c:v>
                </c:pt>
                <c:pt idx="1">
                  <c:v>2.06E-2</c:v>
                </c:pt>
                <c:pt idx="2">
                  <c:v>2.0799999999999999E-2</c:v>
                </c:pt>
                <c:pt idx="3">
                  <c:v>2.1000000000000001E-2</c:v>
                </c:pt>
                <c:pt idx="4">
                  <c:v>2.1700000000000001E-2</c:v>
                </c:pt>
                <c:pt idx="5">
                  <c:v>2.3599999999999999E-2</c:v>
                </c:pt>
                <c:pt idx="6">
                  <c:v>2.5499999999999998E-2</c:v>
                </c:pt>
                <c:pt idx="7">
                  <c:v>2.8299999999999999E-2</c:v>
                </c:pt>
                <c:pt idx="8">
                  <c:v>3.1600000000000003E-2</c:v>
                </c:pt>
              </c:numCache>
            </c:numRef>
          </c:yVal>
          <c:smooth val="0"/>
        </c:ser>
        <c:ser>
          <c:idx val="1"/>
          <c:order val="1"/>
          <c:tx>
            <c:v>B24</c:v>
          </c:tx>
          <c:xVal>
            <c:numRef>
              <c:f>'Daten SRP'!$D$32:$D$40</c:f>
              <c:numCache>
                <c:formatCode>General</c:formatCode>
                <c:ptCount val="9"/>
                <c:pt idx="0">
                  <c:v>0.52840604842760508</c:v>
                </c:pt>
                <c:pt idx="1">
                  <c:v>1.0815931702259993</c:v>
                </c:pt>
                <c:pt idx="2">
                  <c:v>1.6213043402511162</c:v>
                </c:pt>
                <c:pt idx="3">
                  <c:v>2.1552408602163093</c:v>
                </c:pt>
                <c:pt idx="4">
                  <c:v>2.8723443751147895</c:v>
                </c:pt>
                <c:pt idx="5">
                  <c:v>3.5925460844419801</c:v>
                </c:pt>
                <c:pt idx="6">
                  <c:v>3.9495111054103407</c:v>
                </c:pt>
                <c:pt idx="7">
                  <c:v>4.3062101979445657</c:v>
                </c:pt>
                <c:pt idx="8">
                  <c:v>4.6633790523699608</c:v>
                </c:pt>
              </c:numCache>
            </c:numRef>
          </c:xVal>
          <c:yVal>
            <c:numRef>
              <c:f>'Daten SRP'!$G$32:$G$40</c:f>
              <c:numCache>
                <c:formatCode>General</c:formatCode>
                <c:ptCount val="9"/>
                <c:pt idx="0">
                  <c:v>2.52E-2</c:v>
                </c:pt>
                <c:pt idx="1">
                  <c:v>2.5000000000000001E-2</c:v>
                </c:pt>
                <c:pt idx="2">
                  <c:v>2.52E-2</c:v>
                </c:pt>
                <c:pt idx="3">
                  <c:v>2.5399999999999999E-2</c:v>
                </c:pt>
                <c:pt idx="4">
                  <c:v>2.6499999999999999E-2</c:v>
                </c:pt>
                <c:pt idx="5">
                  <c:v>2.87E-2</c:v>
                </c:pt>
                <c:pt idx="6">
                  <c:v>3.1E-2</c:v>
                </c:pt>
                <c:pt idx="7">
                  <c:v>3.3700000000000001E-2</c:v>
                </c:pt>
                <c:pt idx="8">
                  <c:v>3.85E-2</c:v>
                </c:pt>
              </c:numCache>
            </c:numRef>
          </c:yVal>
          <c:smooth val="0"/>
        </c:ser>
        <c:ser>
          <c:idx val="2"/>
          <c:order val="2"/>
          <c:tx>
            <c:v>B36</c:v>
          </c:tx>
          <c:xVal>
            <c:numRef>
              <c:f>'Daten SRP'!$D$42:$D$50</c:f>
              <c:numCache>
                <c:formatCode>General</c:formatCode>
                <c:ptCount val="9"/>
                <c:pt idx="0">
                  <c:v>0.53579471264403844</c:v>
                </c:pt>
                <c:pt idx="1">
                  <c:v>1.082691387380649</c:v>
                </c:pt>
                <c:pt idx="2">
                  <c:v>1.6216665104477339</c:v>
                </c:pt>
                <c:pt idx="3">
                  <c:v>2.1529694075460966</c:v>
                </c:pt>
                <c:pt idx="4">
                  <c:v>2.8691667864716957</c:v>
                </c:pt>
                <c:pt idx="5">
                  <c:v>3.5875329945681336</c:v>
                </c:pt>
                <c:pt idx="6">
                  <c:v>3.9460108128095803</c:v>
                </c:pt>
                <c:pt idx="7">
                  <c:v>4.3024544386817434</c:v>
                </c:pt>
                <c:pt idx="8">
                  <c:v>4.6658130931941315</c:v>
                </c:pt>
              </c:numCache>
            </c:numRef>
          </c:xVal>
          <c:yVal>
            <c:numRef>
              <c:f>'Daten SRP'!$G$42:$G$50</c:f>
              <c:numCache>
                <c:formatCode>General</c:formatCode>
                <c:ptCount val="9"/>
                <c:pt idx="0">
                  <c:v>2.8299999999999999E-2</c:v>
                </c:pt>
                <c:pt idx="1">
                  <c:v>2.8299999999999999E-2</c:v>
                </c:pt>
                <c:pt idx="2">
                  <c:v>2.8400000000000002E-2</c:v>
                </c:pt>
                <c:pt idx="3">
                  <c:v>2.9000000000000001E-2</c:v>
                </c:pt>
                <c:pt idx="4">
                  <c:v>3.0099999999999998E-2</c:v>
                </c:pt>
                <c:pt idx="5">
                  <c:v>3.2199999999999999E-2</c:v>
                </c:pt>
                <c:pt idx="6">
                  <c:v>3.4599999999999999E-2</c:v>
                </c:pt>
                <c:pt idx="7">
                  <c:v>3.8399999999999997E-2</c:v>
                </c:pt>
                <c:pt idx="8">
                  <c:v>5.4800000000000001E-2</c:v>
                </c:pt>
              </c:numCache>
            </c:numRef>
          </c:yVal>
          <c:smooth val="0"/>
        </c:ser>
        <c:ser>
          <c:idx val="3"/>
          <c:order val="3"/>
          <c:tx>
            <c:v>B49</c:v>
          </c:tx>
          <c:xVal>
            <c:numRef>
              <c:f>'Daten SRP'!$D$52:$D$61</c:f>
              <c:numCache>
                <c:formatCode>General</c:formatCode>
                <c:ptCount val="10"/>
                <c:pt idx="0">
                  <c:v>0.53225526253825695</c:v>
                </c:pt>
                <c:pt idx="1">
                  <c:v>1.0818147773904407</c:v>
                </c:pt>
                <c:pt idx="2">
                  <c:v>1.6192405111653112</c:v>
                </c:pt>
                <c:pt idx="3">
                  <c:v>2.1530659747256635</c:v>
                </c:pt>
                <c:pt idx="4">
                  <c:v>2.8684052052510132</c:v>
                </c:pt>
                <c:pt idx="5">
                  <c:v>3.5879530319985959</c:v>
                </c:pt>
                <c:pt idx="6">
                  <c:v>3.9463141022323538</c:v>
                </c:pt>
                <c:pt idx="7">
                  <c:v>4.3035179196673736</c:v>
                </c:pt>
                <c:pt idx="8">
                  <c:v>4.4820634015624927</c:v>
                </c:pt>
                <c:pt idx="9">
                  <c:v>4.6577022029218718</c:v>
                </c:pt>
              </c:numCache>
            </c:numRef>
          </c:xVal>
          <c:yVal>
            <c:numRef>
              <c:f>'Daten SRP'!$G$52:$G$61</c:f>
              <c:numCache>
                <c:formatCode>General</c:formatCode>
                <c:ptCount val="10"/>
                <c:pt idx="0">
                  <c:v>3.6400000000000002E-2</c:v>
                </c:pt>
                <c:pt idx="1">
                  <c:v>3.6700000000000003E-2</c:v>
                </c:pt>
                <c:pt idx="2">
                  <c:v>3.73E-2</c:v>
                </c:pt>
                <c:pt idx="3">
                  <c:v>3.8300000000000001E-2</c:v>
                </c:pt>
                <c:pt idx="4">
                  <c:v>4.0300000000000002E-2</c:v>
                </c:pt>
                <c:pt idx="5">
                  <c:v>4.3299999999999998E-2</c:v>
                </c:pt>
                <c:pt idx="6">
                  <c:v>4.6199999999999998E-2</c:v>
                </c:pt>
                <c:pt idx="7">
                  <c:v>5.7500000000000002E-2</c:v>
                </c:pt>
                <c:pt idx="8">
                  <c:v>7.3800000000000004E-2</c:v>
                </c:pt>
                <c:pt idx="9">
                  <c:v>0.10199999999999999</c:v>
                </c:pt>
              </c:numCache>
            </c:numRef>
          </c:yVal>
          <c:smooth val="0"/>
        </c:ser>
        <c:ser>
          <c:idx val="4"/>
          <c:order val="4"/>
          <c:tx>
            <c:v>B61</c:v>
          </c:tx>
          <c:xVal>
            <c:numRef>
              <c:f>'Daten SRP'!$D$63:$D$71</c:f>
              <c:numCache>
                <c:formatCode>General</c:formatCode>
                <c:ptCount val="9"/>
                <c:pt idx="0">
                  <c:v>0.55102269296849193</c:v>
                </c:pt>
                <c:pt idx="1">
                  <c:v>1.0826951327026468</c:v>
                </c:pt>
                <c:pt idx="2">
                  <c:v>1.6221910889042706</c:v>
                </c:pt>
                <c:pt idx="3">
                  <c:v>2.1540195386049636</c:v>
                </c:pt>
                <c:pt idx="4">
                  <c:v>2.8657710102627458</c:v>
                </c:pt>
                <c:pt idx="5">
                  <c:v>3.5800841627984332</c:v>
                </c:pt>
                <c:pt idx="6">
                  <c:v>3.932017321309071</c:v>
                </c:pt>
                <c:pt idx="7">
                  <c:v>4.288193752675852</c:v>
                </c:pt>
                <c:pt idx="8">
                  <c:v>4.4255655916823002</c:v>
                </c:pt>
              </c:numCache>
            </c:numRef>
          </c:xVal>
          <c:yVal>
            <c:numRef>
              <c:f>'Daten SRP'!$G$63:$G$70</c:f>
              <c:numCache>
                <c:formatCode>General</c:formatCode>
                <c:ptCount val="8"/>
                <c:pt idx="0">
                  <c:v>4.3900000000000002E-2</c:v>
                </c:pt>
                <c:pt idx="1">
                  <c:v>4.3999999999999997E-2</c:v>
                </c:pt>
                <c:pt idx="2">
                  <c:v>4.41E-2</c:v>
                </c:pt>
                <c:pt idx="3">
                  <c:v>4.5199999999999997E-2</c:v>
                </c:pt>
                <c:pt idx="4">
                  <c:v>4.7199999999999999E-2</c:v>
                </c:pt>
                <c:pt idx="5">
                  <c:v>5.1799999999999999E-2</c:v>
                </c:pt>
                <c:pt idx="6">
                  <c:v>5.6800000000000003E-2</c:v>
                </c:pt>
                <c:pt idx="7">
                  <c:v>9.5100000000000004E-2</c:v>
                </c:pt>
              </c:numCache>
            </c:numRef>
          </c:yVal>
          <c:smooth val="0"/>
        </c:ser>
        <c:ser>
          <c:idx val="5"/>
          <c:order val="5"/>
          <c:tx>
            <c:v>B73</c:v>
          </c:tx>
          <c:xVal>
            <c:numRef>
              <c:f>'Daten SRP'!$D$73:$D$80</c:f>
              <c:numCache>
                <c:formatCode>General</c:formatCode>
                <c:ptCount val="8"/>
                <c:pt idx="0">
                  <c:v>0.53011179024947463</c:v>
                </c:pt>
                <c:pt idx="1">
                  <c:v>1.0807836011339622</c:v>
                </c:pt>
                <c:pt idx="2">
                  <c:v>1.6217530014172381</c:v>
                </c:pt>
                <c:pt idx="3">
                  <c:v>2.1526952705398759</c:v>
                </c:pt>
                <c:pt idx="4">
                  <c:v>2.8654110057032094</c:v>
                </c:pt>
                <c:pt idx="5">
                  <c:v>3.5761423836853261</c:v>
                </c:pt>
                <c:pt idx="6">
                  <c:v>3.9341458189371914</c:v>
                </c:pt>
                <c:pt idx="7">
                  <c:v>4.2045695323861931</c:v>
                </c:pt>
              </c:numCache>
            </c:numRef>
          </c:xVal>
          <c:yVal>
            <c:numRef>
              <c:f>'Daten SRP'!$G$73:$G$80</c:f>
              <c:numCache>
                <c:formatCode>General</c:formatCode>
                <c:ptCount val="8"/>
                <c:pt idx="0">
                  <c:v>5.0200000000000002E-2</c:v>
                </c:pt>
                <c:pt idx="1">
                  <c:v>5.0200000000000002E-2</c:v>
                </c:pt>
                <c:pt idx="2">
                  <c:v>5.0299999999999997E-2</c:v>
                </c:pt>
                <c:pt idx="3">
                  <c:v>5.16E-2</c:v>
                </c:pt>
                <c:pt idx="4">
                  <c:v>5.4699999999999999E-2</c:v>
                </c:pt>
                <c:pt idx="5">
                  <c:v>6.0699999999999997E-2</c:v>
                </c:pt>
                <c:pt idx="6">
                  <c:v>8.4400000000000003E-2</c:v>
                </c:pt>
                <c:pt idx="7">
                  <c:v>0.13650000000000001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16352"/>
        <c:axId val="114518272"/>
      </c:scatterChart>
      <c:valAx>
        <c:axId val="114516352"/>
        <c:scaling>
          <c:logBase val="10"/>
          <c:orientation val="minMax"/>
          <c:max val="5"/>
          <c:min val="0.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/>
                  <a:t>F-Faktor [Pa</a:t>
                </a:r>
                <a:r>
                  <a:rPr lang="en-US" sz="1800" b="1" i="0" baseline="30000"/>
                  <a:t>0,5</a:t>
                </a:r>
                <a:r>
                  <a:rPr lang="en-US" sz="1800" b="1" i="0" baseline="0"/>
                  <a:t>]</a:t>
                </a:r>
                <a:endParaRPr lang="de-AT"/>
              </a:p>
            </c:rich>
          </c:tx>
          <c:layout>
            <c:manualLayout>
              <c:xMode val="edge"/>
              <c:yMode val="edge"/>
              <c:x val="0.44078475130406952"/>
              <c:y val="0.942468449244625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4518272"/>
        <c:crossesAt val="1.0000000000000031E-5"/>
        <c:crossBetween val="midCat"/>
      </c:valAx>
      <c:valAx>
        <c:axId val="114518272"/>
        <c:scaling>
          <c:logBase val="10"/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AT"/>
                  <a:t>Hold-up</a:t>
                </a:r>
                <a:r>
                  <a:rPr lang="de-AT" baseline="0"/>
                  <a:t> [-]</a:t>
                </a:r>
                <a:endParaRPr lang="de-A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516352"/>
        <c:crossesAt val="1.0000000000000025E-4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Druckverlust</a:t>
            </a:r>
            <a:r>
              <a:rPr lang="de-AT" baseline="0"/>
              <a:t> Hiflow Plus #2 Flexim MUL vs SRP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126752708223272E-2"/>
          <c:y val="9.367359871207015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 SRP</c:v>
          </c:tx>
          <c:xVal>
            <c:numRef>
              <c:f>'Daten SRP'!$D$5:$D$20</c:f>
              <c:numCache>
                <c:formatCode>General</c:formatCode>
                <c:ptCount val="16"/>
                <c:pt idx="0">
                  <c:v>0.54560283387965269</c:v>
                </c:pt>
                <c:pt idx="1">
                  <c:v>0.72964011164442222</c:v>
                </c:pt>
                <c:pt idx="2">
                  <c:v>0.94066716242589121</c:v>
                </c:pt>
                <c:pt idx="3">
                  <c:v>1.0957062121037016</c:v>
                </c:pt>
                <c:pt idx="4">
                  <c:v>1.2801234419310692</c:v>
                </c:pt>
                <c:pt idx="5">
                  <c:v>1.459620864306354</c:v>
                </c:pt>
                <c:pt idx="6">
                  <c:v>1.6426312309012017</c:v>
                </c:pt>
                <c:pt idx="7">
                  <c:v>1.8246382255262241</c:v>
                </c:pt>
                <c:pt idx="8">
                  <c:v>2.1866115709296485</c:v>
                </c:pt>
                <c:pt idx="9">
                  <c:v>2.5496353132711347</c:v>
                </c:pt>
                <c:pt idx="10">
                  <c:v>2.911370595761213</c:v>
                </c:pt>
                <c:pt idx="11">
                  <c:v>3.2711777958432715</c:v>
                </c:pt>
                <c:pt idx="12">
                  <c:v>3.6252038112723723</c:v>
                </c:pt>
                <c:pt idx="13">
                  <c:v>3.9795796663960683</c:v>
                </c:pt>
                <c:pt idx="14">
                  <c:v>4.3271986630836006</c:v>
                </c:pt>
                <c:pt idx="15">
                  <c:v>4.6700393951506989</c:v>
                </c:pt>
              </c:numCache>
            </c:numRef>
          </c:xVal>
          <c:yVal>
            <c:numRef>
              <c:f>'Daten SRP'!$F$5:$F$20</c:f>
              <c:numCache>
                <c:formatCode>General</c:formatCode>
                <c:ptCount val="16"/>
                <c:pt idx="0">
                  <c:v>4.2534613010093321E-2</c:v>
                </c:pt>
                <c:pt idx="1">
                  <c:v>6.9247766842180411E-2</c:v>
                </c:pt>
                <c:pt idx="2">
                  <c:v>0.10993050569996166</c:v>
                </c:pt>
                <c:pt idx="3">
                  <c:v>0.14701032809264702</c:v>
                </c:pt>
                <c:pt idx="4">
                  <c:v>0.19723628102337107</c:v>
                </c:pt>
                <c:pt idx="5">
                  <c:v>0.24192074295894359</c:v>
                </c:pt>
                <c:pt idx="6">
                  <c:v>0.30266990088846302</c:v>
                </c:pt>
                <c:pt idx="7">
                  <c:v>0.36483779041897829</c:v>
                </c:pt>
                <c:pt idx="8">
                  <c:v>0.51540184649308385</c:v>
                </c:pt>
                <c:pt idx="9">
                  <c:v>0.68410243955516414</c:v>
                </c:pt>
                <c:pt idx="10">
                  <c:v>0.86996366702329297</c:v>
                </c:pt>
                <c:pt idx="11">
                  <c:v>1.086921626131347</c:v>
                </c:pt>
                <c:pt idx="12">
                  <c:v>1.3216668059123271</c:v>
                </c:pt>
                <c:pt idx="13">
                  <c:v>1.5700084149253251</c:v>
                </c:pt>
                <c:pt idx="14">
                  <c:v>1.8441102105180285</c:v>
                </c:pt>
                <c:pt idx="15">
                  <c:v>2.132862390044437</c:v>
                </c:pt>
              </c:numCache>
            </c:numRef>
          </c:yVal>
          <c:smooth val="0"/>
        </c:ser>
        <c:ser>
          <c:idx val="1"/>
          <c:order val="1"/>
          <c:tx>
            <c:v>B12 SRP</c:v>
          </c:tx>
          <c:xVal>
            <c:numRef>
              <c:f>'Daten SRP'!$D$22:$D$30</c:f>
              <c:numCache>
                <c:formatCode>General</c:formatCode>
                <c:ptCount val="9"/>
                <c:pt idx="0">
                  <c:v>0.533316527481001</c:v>
                </c:pt>
                <c:pt idx="1">
                  <c:v>1.0834636137879878</c:v>
                </c:pt>
                <c:pt idx="2">
                  <c:v>1.6222795399898351</c:v>
                </c:pt>
                <c:pt idx="3">
                  <c:v>2.1548583294863919</c:v>
                </c:pt>
                <c:pt idx="4">
                  <c:v>2.8767923152613277</c:v>
                </c:pt>
                <c:pt idx="5">
                  <c:v>3.5947534153183018</c:v>
                </c:pt>
                <c:pt idx="6">
                  <c:v>3.9549101431101112</c:v>
                </c:pt>
                <c:pt idx="7">
                  <c:v>4.314379637730327</c:v>
                </c:pt>
                <c:pt idx="8">
                  <c:v>4.6685279011511041</c:v>
                </c:pt>
              </c:numCache>
            </c:numRef>
          </c:xVal>
          <c:yVal>
            <c:numRef>
              <c:f>'Daten SRP'!$F$22:$F$30</c:f>
              <c:numCache>
                <c:formatCode>General</c:formatCode>
                <c:ptCount val="9"/>
                <c:pt idx="0">
                  <c:v>5.2534114040766515E-2</c:v>
                </c:pt>
                <c:pt idx="1">
                  <c:v>0.17846282536047534</c:v>
                </c:pt>
                <c:pt idx="2">
                  <c:v>0.37240791065317053</c:v>
                </c:pt>
                <c:pt idx="3">
                  <c:v>0.63103127063053344</c:v>
                </c:pt>
                <c:pt idx="4">
                  <c:v>1.1187207688567156</c:v>
                </c:pt>
                <c:pt idx="5">
                  <c:v>1.8029684381443256</c:v>
                </c:pt>
                <c:pt idx="6">
                  <c:v>2.2087978075746539</c:v>
                </c:pt>
                <c:pt idx="7">
                  <c:v>2.7364843275005479</c:v>
                </c:pt>
                <c:pt idx="8">
                  <c:v>3.3103886042244932</c:v>
                </c:pt>
              </c:numCache>
            </c:numRef>
          </c:yVal>
          <c:smooth val="0"/>
        </c:ser>
        <c:ser>
          <c:idx val="2"/>
          <c:order val="2"/>
          <c:tx>
            <c:v>B24 SRP</c:v>
          </c:tx>
          <c:xVal>
            <c:numRef>
              <c:f>'Daten SRP'!$D$32:$D$40</c:f>
              <c:numCache>
                <c:formatCode>General</c:formatCode>
                <c:ptCount val="9"/>
                <c:pt idx="0">
                  <c:v>0.52840604842760508</c:v>
                </c:pt>
                <c:pt idx="1">
                  <c:v>1.0815931702259993</c:v>
                </c:pt>
                <c:pt idx="2">
                  <c:v>1.6213043402511162</c:v>
                </c:pt>
                <c:pt idx="3">
                  <c:v>2.1552408602163093</c:v>
                </c:pt>
                <c:pt idx="4">
                  <c:v>2.8723443751147895</c:v>
                </c:pt>
                <c:pt idx="5">
                  <c:v>3.5925460844419801</c:v>
                </c:pt>
                <c:pt idx="6">
                  <c:v>3.9495111054103407</c:v>
                </c:pt>
                <c:pt idx="7">
                  <c:v>4.3062101979445657</c:v>
                </c:pt>
                <c:pt idx="8">
                  <c:v>4.6633790523699608</c:v>
                </c:pt>
              </c:numCache>
            </c:numRef>
          </c:xVal>
          <c:yVal>
            <c:numRef>
              <c:f>'Daten SRP'!$F$32:$F$40</c:f>
              <c:numCache>
                <c:formatCode>General</c:formatCode>
                <c:ptCount val="9"/>
                <c:pt idx="0">
                  <c:v>5.8019039639863039E-2</c:v>
                </c:pt>
                <c:pt idx="1">
                  <c:v>0.19024902724959916</c:v>
                </c:pt>
                <c:pt idx="2">
                  <c:v>0.39720025979057666</c:v>
                </c:pt>
                <c:pt idx="3">
                  <c:v>0.67451467191614711</c:v>
                </c:pt>
                <c:pt idx="4">
                  <c:v>1.1867131936788853</c:v>
                </c:pt>
                <c:pt idx="5">
                  <c:v>1.9426467883097871</c:v>
                </c:pt>
                <c:pt idx="6">
                  <c:v>2.4210035540421027</c:v>
                </c:pt>
                <c:pt idx="7">
                  <c:v>2.9872668956610622</c:v>
                </c:pt>
                <c:pt idx="8">
                  <c:v>3.8794774470192133</c:v>
                </c:pt>
              </c:numCache>
            </c:numRef>
          </c:yVal>
          <c:smooth val="0"/>
        </c:ser>
        <c:ser>
          <c:idx val="3"/>
          <c:order val="3"/>
          <c:tx>
            <c:v>B36 SRP</c:v>
          </c:tx>
          <c:xVal>
            <c:numRef>
              <c:f>'Daten SRP'!$D$42:$D$50</c:f>
              <c:numCache>
                <c:formatCode>General</c:formatCode>
                <c:ptCount val="9"/>
                <c:pt idx="0">
                  <c:v>0.53579471264403844</c:v>
                </c:pt>
                <c:pt idx="1">
                  <c:v>1.082691387380649</c:v>
                </c:pt>
                <c:pt idx="2">
                  <c:v>1.6216665104477339</c:v>
                </c:pt>
                <c:pt idx="3">
                  <c:v>2.1529694075460966</c:v>
                </c:pt>
                <c:pt idx="4">
                  <c:v>2.8691667864716957</c:v>
                </c:pt>
                <c:pt idx="5">
                  <c:v>3.5875329945681336</c:v>
                </c:pt>
                <c:pt idx="6">
                  <c:v>3.9460108128095803</c:v>
                </c:pt>
                <c:pt idx="7">
                  <c:v>4.3024544386817434</c:v>
                </c:pt>
                <c:pt idx="8">
                  <c:v>4.6658130931941315</c:v>
                </c:pt>
              </c:numCache>
            </c:numRef>
          </c:xVal>
          <c:yVal>
            <c:numRef>
              <c:f>'Daten SRP'!$F$42:$F$50</c:f>
              <c:numCache>
                <c:formatCode>General</c:formatCode>
                <c:ptCount val="9"/>
                <c:pt idx="0">
                  <c:v>7.2238911557610641E-2</c:v>
                </c:pt>
                <c:pt idx="1">
                  <c:v>0.2080312911249477</c:v>
                </c:pt>
                <c:pt idx="2">
                  <c:v>0.42881875846506967</c:v>
                </c:pt>
                <c:pt idx="3">
                  <c:v>0.72573332375237254</c:v>
                </c:pt>
                <c:pt idx="4">
                  <c:v>1.2840472414136372</c:v>
                </c:pt>
                <c:pt idx="5">
                  <c:v>2.1189437166562919</c:v>
                </c:pt>
                <c:pt idx="6">
                  <c:v>2.68638405818814</c:v>
                </c:pt>
                <c:pt idx="7">
                  <c:v>3.5423737401405728</c:v>
                </c:pt>
                <c:pt idx="8">
                  <c:v>5.9201597534934187</c:v>
                </c:pt>
              </c:numCache>
            </c:numRef>
          </c:yVal>
          <c:smooth val="0"/>
        </c:ser>
        <c:ser>
          <c:idx val="4"/>
          <c:order val="4"/>
          <c:tx>
            <c:v>B49 SRP</c:v>
          </c:tx>
          <c:xVal>
            <c:numRef>
              <c:f>'Daten SRP'!$D$52:$D$61</c:f>
              <c:numCache>
                <c:formatCode>General</c:formatCode>
                <c:ptCount val="10"/>
                <c:pt idx="0">
                  <c:v>0.53225526253825695</c:v>
                </c:pt>
                <c:pt idx="1">
                  <c:v>1.0818147773904407</c:v>
                </c:pt>
                <c:pt idx="2">
                  <c:v>1.6192405111653112</c:v>
                </c:pt>
                <c:pt idx="3">
                  <c:v>2.1530659747256635</c:v>
                </c:pt>
                <c:pt idx="4">
                  <c:v>2.8684052052510132</c:v>
                </c:pt>
                <c:pt idx="5">
                  <c:v>3.5879530319985959</c:v>
                </c:pt>
                <c:pt idx="6">
                  <c:v>3.9463141022323538</c:v>
                </c:pt>
                <c:pt idx="7">
                  <c:v>4.3035179196673736</c:v>
                </c:pt>
                <c:pt idx="8">
                  <c:v>4.4820634015624927</c:v>
                </c:pt>
                <c:pt idx="9">
                  <c:v>4.6577022029218718</c:v>
                </c:pt>
              </c:numCache>
            </c:numRef>
          </c:xVal>
          <c:yVal>
            <c:numRef>
              <c:f>'Daten SRP'!$F$52:$F$61</c:f>
              <c:numCache>
                <c:formatCode>General</c:formatCode>
                <c:ptCount val="10"/>
                <c:pt idx="0">
                  <c:v>7.9024519195820014E-2</c:v>
                </c:pt>
                <c:pt idx="1">
                  <c:v>0.22455526950144594</c:v>
                </c:pt>
                <c:pt idx="2">
                  <c:v>0.46867191153619508</c:v>
                </c:pt>
                <c:pt idx="3">
                  <c:v>0.78939514542533251</c:v>
                </c:pt>
                <c:pt idx="4">
                  <c:v>1.4241194598503775</c:v>
                </c:pt>
                <c:pt idx="5">
                  <c:v>2.4228698572871501</c:v>
                </c:pt>
                <c:pt idx="6">
                  <c:v>3.1332208890438413</c:v>
                </c:pt>
                <c:pt idx="7">
                  <c:v>5.3272332801208391</c:v>
                </c:pt>
                <c:pt idx="8">
                  <c:v>7.4979628028088294</c:v>
                </c:pt>
                <c:pt idx="9">
                  <c:v>10.484868496589849</c:v>
                </c:pt>
              </c:numCache>
            </c:numRef>
          </c:yVal>
          <c:smooth val="0"/>
        </c:ser>
        <c:ser>
          <c:idx val="5"/>
          <c:order val="5"/>
          <c:tx>
            <c:v>B61 SRP</c:v>
          </c:tx>
          <c:xVal>
            <c:numRef>
              <c:f>'Daten SRP'!$D$63:$D$71</c:f>
              <c:numCache>
                <c:formatCode>General</c:formatCode>
                <c:ptCount val="9"/>
                <c:pt idx="0">
                  <c:v>0.55102269296849193</c:v>
                </c:pt>
                <c:pt idx="1">
                  <c:v>1.0826951327026468</c:v>
                </c:pt>
                <c:pt idx="2">
                  <c:v>1.6221910889042706</c:v>
                </c:pt>
                <c:pt idx="3">
                  <c:v>2.1540195386049636</c:v>
                </c:pt>
                <c:pt idx="4">
                  <c:v>2.8657710102627458</c:v>
                </c:pt>
                <c:pt idx="5">
                  <c:v>3.5800841627984332</c:v>
                </c:pt>
                <c:pt idx="6">
                  <c:v>3.932017321309071</c:v>
                </c:pt>
                <c:pt idx="7">
                  <c:v>4.288193752675852</c:v>
                </c:pt>
                <c:pt idx="8">
                  <c:v>4.4255655916823002</c:v>
                </c:pt>
              </c:numCache>
            </c:numRef>
          </c:xVal>
          <c:yVal>
            <c:numRef>
              <c:f>'Daten SRP'!$F$63:$F$71</c:f>
              <c:numCache>
                <c:formatCode>General</c:formatCode>
                <c:ptCount val="9"/>
                <c:pt idx="0">
                  <c:v>9.1558526505870555E-2</c:v>
                </c:pt>
                <c:pt idx="1">
                  <c:v>0.25654107701718626</c:v>
                </c:pt>
                <c:pt idx="2">
                  <c:v>0.51565460341780922</c:v>
                </c:pt>
                <c:pt idx="3">
                  <c:v>0.88002278070673989</c:v>
                </c:pt>
                <c:pt idx="4">
                  <c:v>1.6215773756656802</c:v>
                </c:pt>
                <c:pt idx="5">
                  <c:v>2.7689858561369531</c:v>
                </c:pt>
                <c:pt idx="6">
                  <c:v>3.8387962905237352</c:v>
                </c:pt>
                <c:pt idx="7">
                  <c:v>8.8009601117720528</c:v>
                </c:pt>
                <c:pt idx="8">
                  <c:v>14.340872085388044</c:v>
                </c:pt>
              </c:numCache>
            </c:numRef>
          </c:yVal>
          <c:smooth val="0"/>
        </c:ser>
        <c:ser>
          <c:idx val="6"/>
          <c:order val="6"/>
          <c:tx>
            <c:v>B73 SRP</c:v>
          </c:tx>
          <c:xVal>
            <c:numRef>
              <c:f>'Daten SRP'!$D$73:$D$80</c:f>
              <c:numCache>
                <c:formatCode>General</c:formatCode>
                <c:ptCount val="8"/>
                <c:pt idx="0">
                  <c:v>0.53011179024947463</c:v>
                </c:pt>
                <c:pt idx="1">
                  <c:v>1.0807836011339622</c:v>
                </c:pt>
                <c:pt idx="2">
                  <c:v>1.6217530014172381</c:v>
                </c:pt>
                <c:pt idx="3">
                  <c:v>2.1526952705398759</c:v>
                </c:pt>
                <c:pt idx="4">
                  <c:v>2.8654110057032094</c:v>
                </c:pt>
                <c:pt idx="5">
                  <c:v>3.5761423836853261</c:v>
                </c:pt>
                <c:pt idx="6">
                  <c:v>3.9341458189371914</c:v>
                </c:pt>
                <c:pt idx="7">
                  <c:v>4.2045695323861931</c:v>
                </c:pt>
              </c:numCache>
            </c:numRef>
          </c:xVal>
          <c:yVal>
            <c:numRef>
              <c:f>'Daten SRP'!$F$73:$F$80</c:f>
              <c:numCache>
                <c:formatCode>General</c:formatCode>
                <c:ptCount val="8"/>
                <c:pt idx="0">
                  <c:v>0.10548931211740017</c:v>
                </c:pt>
                <c:pt idx="1">
                  <c:v>0.28721959853455342</c:v>
                </c:pt>
                <c:pt idx="2">
                  <c:v>0.57154675684175649</c:v>
                </c:pt>
                <c:pt idx="3">
                  <c:v>0.97869679117466479</c:v>
                </c:pt>
                <c:pt idx="4">
                  <c:v>1.8392243215244206</c:v>
                </c:pt>
                <c:pt idx="5">
                  <c:v>3.2396231586251401</c:v>
                </c:pt>
                <c:pt idx="6">
                  <c:v>7.057543481799903</c:v>
                </c:pt>
                <c:pt idx="7">
                  <c:v>15.748835708068404</c:v>
                </c:pt>
              </c:numCache>
            </c:numRef>
          </c:yVal>
          <c:smooth val="0"/>
        </c:ser>
        <c:ser>
          <c:idx val="7"/>
          <c:order val="7"/>
          <c:tx>
            <c:v>B0</c:v>
          </c:tx>
          <c:xVal>
            <c:numRef>
              <c:f>'Daten MUL 18'!$B$5:$B$10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'Daten MUL 18'!$C$5:$C$10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8"/>
          <c:order val="8"/>
          <c:tx>
            <c:v>B12</c:v>
          </c:tx>
          <c:xVal>
            <c:numRef>
              <c:f>'Daten MUL 18'!$B$13:$B$19</c:f>
              <c:numCache>
                <c:formatCode>0.00</c:formatCode>
                <c:ptCount val="7"/>
                <c:pt idx="0">
                  <c:v>0.49399219377444531</c:v>
                </c:pt>
                <c:pt idx="1">
                  <c:v>0.98110189586814855</c:v>
                </c:pt>
                <c:pt idx="2">
                  <c:v>1.9781259462496348</c:v>
                </c:pt>
                <c:pt idx="3">
                  <c:v>2.9281797092644406</c:v>
                </c:pt>
                <c:pt idx="4">
                  <c:v>3.9431092545109654</c:v>
                </c:pt>
                <c:pt idx="5">
                  <c:v>4.4283450558936526</c:v>
                </c:pt>
                <c:pt idx="6">
                  <c:v>4.6579183666189525</c:v>
                </c:pt>
              </c:numCache>
            </c:numRef>
          </c:xVal>
          <c:yVal>
            <c:numRef>
              <c:f>'Daten MUL 18'!$C$13:$C$19</c:f>
              <c:numCache>
                <c:formatCode>0.0000</c:formatCode>
                <c:ptCount val="7"/>
                <c:pt idx="0">
                  <c:v>2.3529411764705882E-2</c:v>
                </c:pt>
                <c:pt idx="1">
                  <c:v>0.11176470588235295</c:v>
                </c:pt>
                <c:pt idx="2">
                  <c:v>0.4823529411764706</c:v>
                </c:pt>
                <c:pt idx="3">
                  <c:v>1.0647058823529412</c:v>
                </c:pt>
                <c:pt idx="4">
                  <c:v>2.0823529411764707</c:v>
                </c:pt>
                <c:pt idx="5">
                  <c:v>2.7823529411764709</c:v>
                </c:pt>
                <c:pt idx="6">
                  <c:v>3.3000000000000003</c:v>
                </c:pt>
              </c:numCache>
            </c:numRef>
          </c:yVal>
          <c:smooth val="0"/>
        </c:ser>
        <c:ser>
          <c:idx val="9"/>
          <c:order val="9"/>
          <c:tx>
            <c:v>B24</c:v>
          </c:tx>
          <c:xVal>
            <c:numRef>
              <c:f>'Daten MUL 18'!$B$22:$B$30</c:f>
              <c:numCache>
                <c:formatCode>0.00</c:formatCode>
                <c:ptCount val="9"/>
                <c:pt idx="0">
                  <c:v>0.49502275920853556</c:v>
                </c:pt>
                <c:pt idx="1">
                  <c:v>0.98315192340473501</c:v>
                </c:pt>
                <c:pt idx="2">
                  <c:v>1.9692826796461829</c:v>
                </c:pt>
                <c:pt idx="3">
                  <c:v>2.93426467771071</c:v>
                </c:pt>
                <c:pt idx="4">
                  <c:v>3.4449479107046099</c:v>
                </c:pt>
                <c:pt idx="5">
                  <c:v>3.933992023656395</c:v>
                </c:pt>
                <c:pt idx="6">
                  <c:v>4.3321518324312995</c:v>
                </c:pt>
                <c:pt idx="7">
                  <c:v>4.5662368072487451</c:v>
                </c:pt>
                <c:pt idx="8">
                  <c:v>4.6593811064478414</c:v>
                </c:pt>
              </c:numCache>
            </c:numRef>
          </c:xVal>
          <c:yVal>
            <c:numRef>
              <c:f>'Daten MUL 18'!$C$22:$C$30</c:f>
              <c:numCache>
                <c:formatCode>0.00</c:formatCode>
                <c:ptCount val="9"/>
                <c:pt idx="0">
                  <c:v>2.9411764705882356E-2</c:v>
                </c:pt>
                <c:pt idx="1">
                  <c:v>0.12352941176470589</c:v>
                </c:pt>
                <c:pt idx="2">
                  <c:v>0.53529411764705881</c:v>
                </c:pt>
                <c:pt idx="3">
                  <c:v>1.2176470588235293</c:v>
                </c:pt>
                <c:pt idx="4">
                  <c:v>1.6823529411764706</c:v>
                </c:pt>
                <c:pt idx="5">
                  <c:v>2.3823529411764706</c:v>
                </c:pt>
                <c:pt idx="6">
                  <c:v>3.3764705882352941</c:v>
                </c:pt>
                <c:pt idx="7">
                  <c:v>4.9941176470588236</c:v>
                </c:pt>
                <c:pt idx="8">
                  <c:v>6.6352941176470583</c:v>
                </c:pt>
              </c:numCache>
            </c:numRef>
          </c:yVal>
          <c:smooth val="0"/>
        </c:ser>
        <c:ser>
          <c:idx val="10"/>
          <c:order val="10"/>
          <c:tx>
            <c:v>B36</c:v>
          </c:tx>
          <c:xVal>
            <c:numRef>
              <c:f>'Daten MUL 18'!$B$34:$B$42</c:f>
              <c:numCache>
                <c:formatCode>0.00</c:formatCode>
                <c:ptCount val="9"/>
                <c:pt idx="0">
                  <c:v>0.47698624046494775</c:v>
                </c:pt>
                <c:pt idx="1">
                  <c:v>0.9713174351286209</c:v>
                </c:pt>
                <c:pt idx="2">
                  <c:v>1.9686523015553299</c:v>
                </c:pt>
                <c:pt idx="3">
                  <c:v>2.9356334981342695</c:v>
                </c:pt>
                <c:pt idx="4">
                  <c:v>3.468990839745075</c:v>
                </c:pt>
                <c:pt idx="5">
                  <c:v>3.9153118674681493</c:v>
                </c:pt>
                <c:pt idx="6">
                  <c:v>4.1935259199065333</c:v>
                </c:pt>
                <c:pt idx="7">
                  <c:v>4.3855324482619462</c:v>
                </c:pt>
                <c:pt idx="8">
                  <c:v>4.4233639416393435</c:v>
                </c:pt>
              </c:numCache>
            </c:numRef>
          </c:xVal>
          <c:yVal>
            <c:numRef>
              <c:f>'Daten MUL 18'!$C$34:$C$42</c:f>
              <c:numCache>
                <c:formatCode>0.00</c:formatCode>
                <c:ptCount val="9"/>
                <c:pt idx="0">
                  <c:v>3.5294117647058823E-2</c:v>
                </c:pt>
                <c:pt idx="1">
                  <c:v>0.13529411764705884</c:v>
                </c:pt>
                <c:pt idx="2">
                  <c:v>0.57647058823529407</c:v>
                </c:pt>
                <c:pt idx="3">
                  <c:v>1.2941176470588236</c:v>
                </c:pt>
                <c:pt idx="4">
                  <c:v>1.9058823529411766</c:v>
                </c:pt>
                <c:pt idx="5">
                  <c:v>2.6529411764705881</c:v>
                </c:pt>
                <c:pt idx="6">
                  <c:v>4.2058823529411766</c:v>
                </c:pt>
                <c:pt idx="7">
                  <c:v>7.3529411764705888</c:v>
                </c:pt>
                <c:pt idx="8">
                  <c:v>10.823529411764705</c:v>
                </c:pt>
              </c:numCache>
            </c:numRef>
          </c:yVal>
          <c:smooth val="0"/>
        </c:ser>
        <c:ser>
          <c:idx val="11"/>
          <c:order val="11"/>
          <c:tx>
            <c:v>B49</c:v>
          </c:tx>
          <c:xVal>
            <c:numRef>
              <c:f>'Daten MUL 18'!$B$46:$B$54</c:f>
              <c:numCache>
                <c:formatCode>0.00</c:formatCode>
                <c:ptCount val="9"/>
                <c:pt idx="0">
                  <c:v>0.48999495611399174</c:v>
                </c:pt>
                <c:pt idx="1">
                  <c:v>0.98215803150282432</c:v>
                </c:pt>
                <c:pt idx="2">
                  <c:v>1.9641669845114607</c:v>
                </c:pt>
                <c:pt idx="3">
                  <c:v>2.9503576781661236</c:v>
                </c:pt>
                <c:pt idx="4">
                  <c:v>3.4522226440397423</c:v>
                </c:pt>
                <c:pt idx="5">
                  <c:v>3.9388795806444641</c:v>
                </c:pt>
                <c:pt idx="6">
                  <c:v>4.0192648782086362</c:v>
                </c:pt>
                <c:pt idx="7">
                  <c:v>4.0692341172350144</c:v>
                </c:pt>
                <c:pt idx="8">
                  <c:v>4.0996501757728092</c:v>
                </c:pt>
              </c:numCache>
            </c:numRef>
          </c:xVal>
          <c:yVal>
            <c:numRef>
              <c:f>'Daten MUL 18'!$C$46:$C$54</c:f>
              <c:numCache>
                <c:formatCode>0.00</c:formatCode>
                <c:ptCount val="9"/>
                <c:pt idx="0">
                  <c:v>5.2941176470588235E-2</c:v>
                </c:pt>
                <c:pt idx="1">
                  <c:v>0.17058823529411765</c:v>
                </c:pt>
                <c:pt idx="2">
                  <c:v>0.6705882352941176</c:v>
                </c:pt>
                <c:pt idx="3">
                  <c:v>1.5470588235294118</c:v>
                </c:pt>
                <c:pt idx="4">
                  <c:v>2.3000000000000003</c:v>
                </c:pt>
                <c:pt idx="5">
                  <c:v>4.8235294117647056</c:v>
                </c:pt>
                <c:pt idx="6">
                  <c:v>6.723529411764706</c:v>
                </c:pt>
                <c:pt idx="7">
                  <c:v>9.0823529411764703</c:v>
                </c:pt>
                <c:pt idx="8">
                  <c:v>11.388235294117647</c:v>
                </c:pt>
              </c:numCache>
            </c:numRef>
          </c:yVal>
          <c:smooth val="0"/>
        </c:ser>
        <c:ser>
          <c:idx val="12"/>
          <c:order val="12"/>
          <c:tx>
            <c:v>B60</c:v>
          </c:tx>
          <c:xVal>
            <c:numRef>
              <c:f>'Daten MUL 18'!$B$58:$B$66</c:f>
              <c:numCache>
                <c:formatCode>0.00</c:formatCode>
                <c:ptCount val="9"/>
                <c:pt idx="0">
                  <c:v>0.49751981465393391</c:v>
                </c:pt>
                <c:pt idx="1">
                  <c:v>0.98417675125865534</c:v>
                </c:pt>
                <c:pt idx="2">
                  <c:v>1.9726986537369957</c:v>
                </c:pt>
                <c:pt idx="3">
                  <c:v>2.9525302537759659</c:v>
                </c:pt>
                <c:pt idx="4">
                  <c:v>3.4326694635511603</c:v>
                </c:pt>
                <c:pt idx="5">
                  <c:v>3.7259671708798989</c:v>
                </c:pt>
                <c:pt idx="6">
                  <c:v>3.8237330733228112</c:v>
                </c:pt>
                <c:pt idx="7">
                  <c:v>3.8454588294212364</c:v>
                </c:pt>
                <c:pt idx="8">
                  <c:v>3.878047463568874</c:v>
                </c:pt>
              </c:numCache>
            </c:numRef>
          </c:xVal>
          <c:yVal>
            <c:numRef>
              <c:f>'Daten MUL 18'!$C$58:$C$66</c:f>
              <c:numCache>
                <c:formatCode>0.00</c:formatCode>
                <c:ptCount val="9"/>
                <c:pt idx="0">
                  <c:v>5.8823529411764712E-2</c:v>
                </c:pt>
                <c:pt idx="1">
                  <c:v>0.18823529411764706</c:v>
                </c:pt>
                <c:pt idx="2">
                  <c:v>0.75882352941176479</c:v>
                </c:pt>
                <c:pt idx="3">
                  <c:v>1.8235294117647061</c:v>
                </c:pt>
                <c:pt idx="4">
                  <c:v>2.7176470588235295</c:v>
                </c:pt>
                <c:pt idx="5">
                  <c:v>4.5588235294117645</c:v>
                </c:pt>
                <c:pt idx="6">
                  <c:v>7.0882352941176476</c:v>
                </c:pt>
                <c:pt idx="7">
                  <c:v>9.0117647058823529</c:v>
                </c:pt>
                <c:pt idx="8">
                  <c:v>11.294117647058824</c:v>
                </c:pt>
              </c:numCache>
            </c:numRef>
          </c:yVal>
          <c:smooth val="0"/>
        </c:ser>
        <c:ser>
          <c:idx val="13"/>
          <c:order val="13"/>
          <c:tx>
            <c:v>B73</c:v>
          </c:tx>
          <c:xVal>
            <c:numRef>
              <c:f>'Daten MUL 18'!$B$70:$B$78</c:f>
              <c:numCache>
                <c:formatCode>0.00</c:formatCode>
                <c:ptCount val="9"/>
                <c:pt idx="0">
                  <c:v>0.49317466343424893</c:v>
                </c:pt>
                <c:pt idx="1">
                  <c:v>0.98417675125865534</c:v>
                </c:pt>
                <c:pt idx="2">
                  <c:v>1.979216380566523</c:v>
                </c:pt>
                <c:pt idx="3">
                  <c:v>2.9460125269464381</c:v>
                </c:pt>
                <c:pt idx="4">
                  <c:v>3.4218065855019475</c:v>
                </c:pt>
                <c:pt idx="5">
                  <c:v>3.5608514245318679</c:v>
                </c:pt>
                <c:pt idx="6">
                  <c:v>3.6282012684369853</c:v>
                </c:pt>
                <c:pt idx="7">
                  <c:v>3.6282012684369853</c:v>
                </c:pt>
                <c:pt idx="8">
                  <c:v>3.6282012684369853</c:v>
                </c:pt>
              </c:numCache>
            </c:numRef>
          </c:xVal>
          <c:yVal>
            <c:numRef>
              <c:f>'Daten MUL 18'!$C$70:$C$78</c:f>
              <c:numCache>
                <c:formatCode>0.00</c:formatCode>
                <c:ptCount val="9"/>
                <c:pt idx="0">
                  <c:v>7.0588235294117646E-2</c:v>
                </c:pt>
                <c:pt idx="1">
                  <c:v>0.22352941176470589</c:v>
                </c:pt>
                <c:pt idx="2">
                  <c:v>0.91764705882352948</c:v>
                </c:pt>
                <c:pt idx="3">
                  <c:v>2.2470588235294118</c:v>
                </c:pt>
                <c:pt idx="4">
                  <c:v>3.8823529411764706</c:v>
                </c:pt>
                <c:pt idx="5">
                  <c:v>5.6941176470588237</c:v>
                </c:pt>
                <c:pt idx="6">
                  <c:v>7.4235294117647053</c:v>
                </c:pt>
                <c:pt idx="7">
                  <c:v>9.6058823529411761</c:v>
                </c:pt>
                <c:pt idx="8">
                  <c:v>11.223529411764705</c:v>
                </c:pt>
              </c:numCache>
            </c:numRef>
          </c:yVal>
          <c:smooth val="0"/>
        </c:ser>
        <c:ser>
          <c:idx val="14"/>
          <c:order val="14"/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603904"/>
        <c:axId val="114606080"/>
      </c:scatterChart>
      <c:valAx>
        <c:axId val="114603904"/>
        <c:scaling>
          <c:logBase val="10"/>
          <c:orientation val="minMax"/>
          <c:max val="10"/>
          <c:min val="0.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4606080"/>
        <c:crossesAt val="1.000000000000005E-5"/>
        <c:crossBetween val="midCat"/>
      </c:valAx>
      <c:valAx>
        <c:axId val="114606080"/>
        <c:scaling>
          <c:logBase val="10"/>
          <c:orientation val="minMax"/>
          <c:max val="20"/>
          <c:min val="3.0000000000000002E-2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4603904"/>
        <c:crossesAt val="1.000000000000005E-5"/>
        <c:crossBetween val="midCat"/>
      </c:valAx>
    </c:plotArea>
    <c:legend>
      <c:legendPos val="r"/>
      <c:layout>
        <c:manualLayout>
          <c:xMode val="edge"/>
          <c:yMode val="edge"/>
          <c:x val="0.89712932010121138"/>
          <c:y val="0.34020477139904159"/>
          <c:w val="0.10287071707533116"/>
          <c:h val="0.58309851430521409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Hold</a:t>
            </a:r>
            <a:r>
              <a:rPr lang="de-AT" baseline="0"/>
              <a:t>-up Hiflow Plus #2 Pilotanlage 2018 vs SRP Texas</a:t>
            </a:r>
            <a:endParaRPr lang="de-AT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9570886735427526E-2"/>
          <c:y val="7.6288934629888588E-2"/>
          <c:w val="0.84833109019428887"/>
          <c:h val="0.85340136352072637"/>
        </c:manualLayout>
      </c:layout>
      <c:scatterChart>
        <c:scatterStyle val="lineMarker"/>
        <c:varyColors val="0"/>
        <c:ser>
          <c:idx val="0"/>
          <c:order val="0"/>
          <c:tx>
            <c:v>B12</c:v>
          </c:tx>
          <c:spPr>
            <a:ln w="22225">
              <a:solidFill>
                <a:srgbClr val="8716BA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716BA"/>
              </a:solidFill>
              <a:ln>
                <a:solidFill>
                  <a:srgbClr val="8716BA"/>
                </a:solidFill>
              </a:ln>
            </c:spPr>
          </c:marker>
          <c:xVal>
            <c:numRef>
              <c:f>'Daten MUL 18'!$B$12:$B$19</c:f>
              <c:numCache>
                <c:formatCode>0.00</c:formatCode>
                <c:ptCount val="8"/>
                <c:pt idx="0">
                  <c:v>0.24</c:v>
                </c:pt>
                <c:pt idx="1">
                  <c:v>0.49399219377444531</c:v>
                </c:pt>
                <c:pt idx="2">
                  <c:v>0.98110189586814855</c:v>
                </c:pt>
                <c:pt idx="3">
                  <c:v>1.9781259462496348</c:v>
                </c:pt>
                <c:pt idx="4">
                  <c:v>2.9281797092644406</c:v>
                </c:pt>
                <c:pt idx="5">
                  <c:v>3.9431092545109654</c:v>
                </c:pt>
                <c:pt idx="6">
                  <c:v>4.4283450558936526</c:v>
                </c:pt>
                <c:pt idx="7">
                  <c:v>4.6579183666189525</c:v>
                </c:pt>
              </c:numCache>
            </c:numRef>
          </c:xVal>
          <c:yVal>
            <c:numRef>
              <c:f>'Daten MUL 18'!$D$12:$D$19</c:f>
              <c:numCache>
                <c:formatCode>General</c:formatCode>
                <c:ptCount val="8"/>
                <c:pt idx="0" formatCode="0.0000">
                  <c:v>1.99136465E-2</c:v>
                </c:pt>
                <c:pt idx="1">
                  <c:v>1.992461166724261E-2</c:v>
                </c:pt>
                <c:pt idx="2">
                  <c:v>1.9974460328148914E-2</c:v>
                </c:pt>
                <c:pt idx="3">
                  <c:v>1.9679912090209872E-2</c:v>
                </c:pt>
                <c:pt idx="4">
                  <c:v>1.9380290758461934E-2</c:v>
                </c:pt>
                <c:pt idx="5">
                  <c:v>1.9483958327603218E-2</c:v>
                </c:pt>
                <c:pt idx="6">
                  <c:v>2.1911852796892815E-2</c:v>
                </c:pt>
                <c:pt idx="7">
                  <c:v>2.5503294416680863E-2</c:v>
                </c:pt>
              </c:numCache>
            </c:numRef>
          </c:yVal>
          <c:smooth val="0"/>
        </c:ser>
        <c:ser>
          <c:idx val="1"/>
          <c:order val="1"/>
          <c:tx>
            <c:v>B24</c:v>
          </c:tx>
          <c:spPr>
            <a:ln w="22225">
              <a:solidFill>
                <a:srgbClr val="C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'Daten MUL 18'!$B$21:$B$30</c:f>
              <c:numCache>
                <c:formatCode>0.00</c:formatCode>
                <c:ptCount val="10"/>
                <c:pt idx="0">
                  <c:v>0.25</c:v>
                </c:pt>
                <c:pt idx="1">
                  <c:v>0.49502275920853556</c:v>
                </c:pt>
                <c:pt idx="2">
                  <c:v>0.98315192340473501</c:v>
                </c:pt>
                <c:pt idx="3">
                  <c:v>1.9692826796461829</c:v>
                </c:pt>
                <c:pt idx="4">
                  <c:v>2.93426467771071</c:v>
                </c:pt>
                <c:pt idx="5">
                  <c:v>3.4449479107046099</c:v>
                </c:pt>
                <c:pt idx="6">
                  <c:v>3.933992023656395</c:v>
                </c:pt>
                <c:pt idx="7">
                  <c:v>4.3321518324312995</c:v>
                </c:pt>
                <c:pt idx="8">
                  <c:v>4.5662368072487451</c:v>
                </c:pt>
                <c:pt idx="9">
                  <c:v>4.6593811064478414</c:v>
                </c:pt>
              </c:numCache>
            </c:numRef>
          </c:xVal>
          <c:yVal>
            <c:numRef>
              <c:f>'Daten MUL 18'!$D$21:$D$30</c:f>
              <c:numCache>
                <c:formatCode>0.0000</c:formatCode>
                <c:ptCount val="10"/>
                <c:pt idx="0">
                  <c:v>2.4799999999999999E-2</c:v>
                </c:pt>
                <c:pt idx="1">
                  <c:v>2.4653151349900499E-2</c:v>
                </c:pt>
                <c:pt idx="2">
                  <c:v>2.5077996829553591E-2</c:v>
                </c:pt>
                <c:pt idx="3">
                  <c:v>2.5135287836125168E-2</c:v>
                </c:pt>
                <c:pt idx="4">
                  <c:v>2.5191196822801361E-2</c:v>
                </c:pt>
                <c:pt idx="5">
                  <c:v>2.6410201189601443E-2</c:v>
                </c:pt>
                <c:pt idx="6">
                  <c:v>2.8817302932814058E-2</c:v>
                </c:pt>
                <c:pt idx="7">
                  <c:v>3.5183640399909032E-2</c:v>
                </c:pt>
                <c:pt idx="8">
                  <c:v>4.6297593122107079E-2</c:v>
                </c:pt>
                <c:pt idx="9">
                  <c:v>5.4232020617754541E-2</c:v>
                </c:pt>
              </c:numCache>
            </c:numRef>
          </c:yVal>
          <c:smooth val="0"/>
        </c:ser>
        <c:ser>
          <c:idx val="2"/>
          <c:order val="2"/>
          <c:tx>
            <c:v>B36</c:v>
          </c:tx>
          <c:spPr>
            <a:ln w="22225">
              <a:solidFill>
                <a:srgbClr val="00B05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'Daten MUL 18'!$B$33:$B$42</c:f>
              <c:numCache>
                <c:formatCode>0.00</c:formatCode>
                <c:ptCount val="10"/>
                <c:pt idx="0">
                  <c:v>0.24066123950731455</c:v>
                </c:pt>
                <c:pt idx="1">
                  <c:v>0.47698624046494775</c:v>
                </c:pt>
                <c:pt idx="2">
                  <c:v>0.9713174351286209</c:v>
                </c:pt>
                <c:pt idx="3">
                  <c:v>1.9686523015553299</c:v>
                </c:pt>
                <c:pt idx="4">
                  <c:v>2.9356334981342695</c:v>
                </c:pt>
                <c:pt idx="5">
                  <c:v>3.468990839745075</c:v>
                </c:pt>
                <c:pt idx="6">
                  <c:v>3.9153118674681493</c:v>
                </c:pt>
                <c:pt idx="7">
                  <c:v>4.1935259199065333</c:v>
                </c:pt>
                <c:pt idx="8">
                  <c:v>4.3855324482619462</c:v>
                </c:pt>
                <c:pt idx="9">
                  <c:v>4.4233639416393435</c:v>
                </c:pt>
              </c:numCache>
            </c:numRef>
          </c:xVal>
          <c:yVal>
            <c:numRef>
              <c:f>'Daten MUL 18'!$D$33:$D$42</c:f>
              <c:numCache>
                <c:formatCode>0.0000</c:formatCode>
                <c:ptCount val="10"/>
                <c:pt idx="0">
                  <c:v>3.3120903177519652E-2</c:v>
                </c:pt>
                <c:pt idx="1">
                  <c:v>3.3197380540885703E-2</c:v>
                </c:pt>
                <c:pt idx="2">
                  <c:v>3.3357351539486185E-2</c:v>
                </c:pt>
                <c:pt idx="3">
                  <c:v>3.3283648792722734E-2</c:v>
                </c:pt>
                <c:pt idx="4">
                  <c:v>3.3596574518055311E-2</c:v>
                </c:pt>
                <c:pt idx="5">
                  <c:v>3.7733687333138158E-2</c:v>
                </c:pt>
                <c:pt idx="6">
                  <c:v>3.9859075542813975E-2</c:v>
                </c:pt>
                <c:pt idx="7">
                  <c:v>5.1048817271476782E-2</c:v>
                </c:pt>
                <c:pt idx="8">
                  <c:v>6.9743769341379117E-2</c:v>
                </c:pt>
                <c:pt idx="9">
                  <c:v>9.5128577177118021E-2</c:v>
                </c:pt>
              </c:numCache>
            </c:numRef>
          </c:yVal>
          <c:smooth val="0"/>
        </c:ser>
        <c:ser>
          <c:idx val="3"/>
          <c:order val="3"/>
          <c:tx>
            <c:v>B49</c:v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'Daten MUL 18'!$B$45:$B$54</c:f>
              <c:numCache>
                <c:formatCode>0.00</c:formatCode>
                <c:ptCount val="10"/>
                <c:pt idx="0">
                  <c:v>0.25150183588151792</c:v>
                </c:pt>
                <c:pt idx="1">
                  <c:v>0.48999495611399174</c:v>
                </c:pt>
                <c:pt idx="2">
                  <c:v>0.98215803150282432</c:v>
                </c:pt>
                <c:pt idx="3">
                  <c:v>1.9641669845114607</c:v>
                </c:pt>
                <c:pt idx="4">
                  <c:v>2.9503576781661236</c:v>
                </c:pt>
                <c:pt idx="5">
                  <c:v>3.4522226440397423</c:v>
                </c:pt>
                <c:pt idx="6">
                  <c:v>3.9388795806444641</c:v>
                </c:pt>
                <c:pt idx="7">
                  <c:v>4.0192648782086362</c:v>
                </c:pt>
                <c:pt idx="8">
                  <c:v>4.0692341172350144</c:v>
                </c:pt>
                <c:pt idx="9">
                  <c:v>4.0996501757728092</c:v>
                </c:pt>
              </c:numCache>
            </c:numRef>
          </c:xVal>
          <c:yVal>
            <c:numRef>
              <c:f>'Daten MUL 18'!$D$45:$D$54</c:f>
              <c:numCache>
                <c:formatCode>0.0000</c:formatCode>
                <c:ptCount val="10"/>
                <c:pt idx="0">
                  <c:v>3.5676711295870397E-2</c:v>
                </c:pt>
                <c:pt idx="1">
                  <c:v>3.5730907200342249E-2</c:v>
                </c:pt>
                <c:pt idx="2">
                  <c:v>3.5446296586858432E-2</c:v>
                </c:pt>
                <c:pt idx="3">
                  <c:v>3.6461894990657315E-2</c:v>
                </c:pt>
                <c:pt idx="4">
                  <c:v>3.8667339842632618E-2</c:v>
                </c:pt>
                <c:pt idx="5">
                  <c:v>4.3142115021854409E-2</c:v>
                </c:pt>
                <c:pt idx="6">
                  <c:v>5.5938917677741909E-2</c:v>
                </c:pt>
                <c:pt idx="7">
                  <c:v>6.9436489801451201E-2</c:v>
                </c:pt>
                <c:pt idx="8">
                  <c:v>9.006328681340578E-2</c:v>
                </c:pt>
                <c:pt idx="9">
                  <c:v>0.1059282345824515</c:v>
                </c:pt>
              </c:numCache>
            </c:numRef>
          </c:yVal>
          <c:smooth val="0"/>
        </c:ser>
        <c:ser>
          <c:idx val="4"/>
          <c:order val="4"/>
          <c:tx>
            <c:v>B60</c:v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xVal>
            <c:numRef>
              <c:f>'Daten MUL 18'!$B$57:$B$66</c:f>
              <c:numCache>
                <c:formatCode>0.00</c:formatCode>
                <c:ptCount val="10"/>
                <c:pt idx="0">
                  <c:v>0.2455010439122032</c:v>
                </c:pt>
                <c:pt idx="1">
                  <c:v>0.49751981465393391</c:v>
                </c:pt>
                <c:pt idx="2">
                  <c:v>0.98417675125865534</c:v>
                </c:pt>
                <c:pt idx="3">
                  <c:v>1.9726986537369957</c:v>
                </c:pt>
                <c:pt idx="4">
                  <c:v>2.9525302537759659</c:v>
                </c:pt>
                <c:pt idx="5">
                  <c:v>3.4326694635511603</c:v>
                </c:pt>
                <c:pt idx="6">
                  <c:v>3.7259671708798989</c:v>
                </c:pt>
                <c:pt idx="7">
                  <c:v>3.8237330733228112</c:v>
                </c:pt>
                <c:pt idx="8">
                  <c:v>3.8454588294212364</c:v>
                </c:pt>
                <c:pt idx="9">
                  <c:v>3.878047463568874</c:v>
                </c:pt>
              </c:numCache>
            </c:numRef>
          </c:xVal>
          <c:yVal>
            <c:numRef>
              <c:f>'Daten MUL 18'!$D$57:$D$66</c:f>
              <c:numCache>
                <c:formatCode>0.0000</c:formatCode>
                <c:ptCount val="10"/>
                <c:pt idx="0">
                  <c:v>4.1811496050754245E-2</c:v>
                </c:pt>
                <c:pt idx="1">
                  <c:v>4.1831196335758783E-2</c:v>
                </c:pt>
                <c:pt idx="2">
                  <c:v>4.1869238265422708E-2</c:v>
                </c:pt>
                <c:pt idx="3">
                  <c:v>4.2739413440476437E-2</c:v>
                </c:pt>
                <c:pt idx="4">
                  <c:v>4.6384068064340936E-2</c:v>
                </c:pt>
                <c:pt idx="5">
                  <c:v>5.1575466789130359E-2</c:v>
                </c:pt>
                <c:pt idx="6">
                  <c:v>6.2302577668176283E-2</c:v>
                </c:pt>
                <c:pt idx="7">
                  <c:v>7.7771818875882359E-2</c:v>
                </c:pt>
                <c:pt idx="8">
                  <c:v>8.9270603504959342E-2</c:v>
                </c:pt>
                <c:pt idx="9">
                  <c:v>0.11306022611832137</c:v>
                </c:pt>
              </c:numCache>
            </c:numRef>
          </c:yVal>
          <c:smooth val="0"/>
        </c:ser>
        <c:ser>
          <c:idx val="5"/>
          <c:order val="5"/>
          <c:tx>
            <c:v>B73</c:v>
          </c:tx>
          <c:spPr>
            <a:ln w="22225">
              <a:solidFill>
                <a:srgbClr val="FFC000"/>
              </a:solidFill>
            </a:ln>
          </c:spPr>
          <c:marker>
            <c:symbol val="triangle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xVal>
            <c:numRef>
              <c:f>'Daten MUL 18'!$B$69:$B$78</c:f>
              <c:numCache>
                <c:formatCode>0.00</c:formatCode>
                <c:ptCount val="10"/>
                <c:pt idx="0">
                  <c:v>0.24984619513188822</c:v>
                </c:pt>
                <c:pt idx="1">
                  <c:v>0.49317466343424893</c:v>
                </c:pt>
                <c:pt idx="2">
                  <c:v>0.98417675125865534</c:v>
                </c:pt>
                <c:pt idx="3">
                  <c:v>1.979216380566523</c:v>
                </c:pt>
                <c:pt idx="4">
                  <c:v>2.9460125269464381</c:v>
                </c:pt>
                <c:pt idx="5">
                  <c:v>3.4218065855019475</c:v>
                </c:pt>
                <c:pt idx="6">
                  <c:v>3.5608514245318679</c:v>
                </c:pt>
                <c:pt idx="7">
                  <c:v>3.6282012684369853</c:v>
                </c:pt>
                <c:pt idx="8">
                  <c:v>3.6282012684369853</c:v>
                </c:pt>
                <c:pt idx="9">
                  <c:v>3.6282012684369853</c:v>
                </c:pt>
              </c:numCache>
            </c:numRef>
          </c:xVal>
          <c:yVal>
            <c:numRef>
              <c:f>'Daten MUL 18'!$D$69:$D$78</c:f>
              <c:numCache>
                <c:formatCode>0.0000</c:formatCode>
                <c:ptCount val="10"/>
                <c:pt idx="0">
                  <c:v>4.8874845131076192E-2</c:v>
                </c:pt>
                <c:pt idx="1">
                  <c:v>4.8933859671618105E-2</c:v>
                </c:pt>
                <c:pt idx="2">
                  <c:v>4.9052942583783038E-2</c:v>
                </c:pt>
                <c:pt idx="3">
                  <c:v>5.1672977417627768E-2</c:v>
                </c:pt>
                <c:pt idx="4">
                  <c:v>5.8250674876564351E-2</c:v>
                </c:pt>
                <c:pt idx="5">
                  <c:v>6.7087996939607542E-2</c:v>
                </c:pt>
                <c:pt idx="6">
                  <c:v>7.7825903357424633E-2</c:v>
                </c:pt>
                <c:pt idx="7">
                  <c:v>8.7357067804267732E-2</c:v>
                </c:pt>
                <c:pt idx="8">
                  <c:v>0.10162931290189667</c:v>
                </c:pt>
                <c:pt idx="9">
                  <c:v>0.11986607052664473</c:v>
                </c:pt>
              </c:numCache>
            </c:numRef>
          </c:yVal>
          <c:smooth val="0"/>
        </c:ser>
        <c:ser>
          <c:idx val="6"/>
          <c:order val="6"/>
          <c:tx>
            <c:v>B12 SRP</c:v>
          </c:tx>
          <c:spPr>
            <a:ln w="22225">
              <a:solidFill>
                <a:srgbClr val="8716BA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8716BA"/>
              </a:solidFill>
              <a:ln>
                <a:solidFill>
                  <a:srgbClr val="8716BA"/>
                </a:solidFill>
              </a:ln>
            </c:spPr>
          </c:marker>
          <c:xVal>
            <c:numRef>
              <c:f>'Daten SRP'!$D$22:$D$30</c:f>
              <c:numCache>
                <c:formatCode>General</c:formatCode>
                <c:ptCount val="9"/>
                <c:pt idx="0">
                  <c:v>0.533316527481001</c:v>
                </c:pt>
                <c:pt idx="1">
                  <c:v>1.0834636137879878</c:v>
                </c:pt>
                <c:pt idx="2">
                  <c:v>1.6222795399898351</c:v>
                </c:pt>
                <c:pt idx="3">
                  <c:v>2.1548583294863919</c:v>
                </c:pt>
                <c:pt idx="4">
                  <c:v>2.8767923152613277</c:v>
                </c:pt>
                <c:pt idx="5">
                  <c:v>3.5947534153183018</c:v>
                </c:pt>
                <c:pt idx="6">
                  <c:v>3.9549101431101112</c:v>
                </c:pt>
                <c:pt idx="7">
                  <c:v>4.314379637730327</c:v>
                </c:pt>
                <c:pt idx="8">
                  <c:v>4.6685279011511041</c:v>
                </c:pt>
              </c:numCache>
            </c:numRef>
          </c:xVal>
          <c:yVal>
            <c:numRef>
              <c:f>'Daten SRP'!$G$22:$G$30</c:f>
              <c:numCache>
                <c:formatCode>General</c:formatCode>
                <c:ptCount val="9"/>
                <c:pt idx="0">
                  <c:v>2.0199999999999999E-2</c:v>
                </c:pt>
                <c:pt idx="1">
                  <c:v>2.06E-2</c:v>
                </c:pt>
                <c:pt idx="2">
                  <c:v>2.0799999999999999E-2</c:v>
                </c:pt>
                <c:pt idx="3">
                  <c:v>2.1000000000000001E-2</c:v>
                </c:pt>
                <c:pt idx="4">
                  <c:v>2.1700000000000001E-2</c:v>
                </c:pt>
                <c:pt idx="5">
                  <c:v>2.3599999999999999E-2</c:v>
                </c:pt>
                <c:pt idx="6">
                  <c:v>2.5499999999999998E-2</c:v>
                </c:pt>
                <c:pt idx="7">
                  <c:v>2.8299999999999999E-2</c:v>
                </c:pt>
                <c:pt idx="8">
                  <c:v>3.1600000000000003E-2</c:v>
                </c:pt>
              </c:numCache>
            </c:numRef>
          </c:yVal>
          <c:smooth val="0"/>
        </c:ser>
        <c:ser>
          <c:idx val="7"/>
          <c:order val="7"/>
          <c:tx>
            <c:v>B24 SRP</c:v>
          </c:tx>
          <c:spPr>
            <a:ln w="22225">
              <a:solidFill>
                <a:srgbClr val="C00000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'Daten SRP'!$D$32:$D$40</c:f>
              <c:numCache>
                <c:formatCode>General</c:formatCode>
                <c:ptCount val="9"/>
                <c:pt idx="0">
                  <c:v>0.52840604842760508</c:v>
                </c:pt>
                <c:pt idx="1">
                  <c:v>1.0815931702259993</c:v>
                </c:pt>
                <c:pt idx="2">
                  <c:v>1.6213043402511162</c:v>
                </c:pt>
                <c:pt idx="3">
                  <c:v>2.1552408602163093</c:v>
                </c:pt>
                <c:pt idx="4">
                  <c:v>2.8723443751147895</c:v>
                </c:pt>
                <c:pt idx="5">
                  <c:v>3.5925460844419801</c:v>
                </c:pt>
                <c:pt idx="6">
                  <c:v>3.9495111054103407</c:v>
                </c:pt>
                <c:pt idx="7">
                  <c:v>4.3062101979445657</c:v>
                </c:pt>
                <c:pt idx="8">
                  <c:v>4.6633790523699608</c:v>
                </c:pt>
              </c:numCache>
            </c:numRef>
          </c:xVal>
          <c:yVal>
            <c:numRef>
              <c:f>'Daten SRP'!$G$32:$G$40</c:f>
              <c:numCache>
                <c:formatCode>General</c:formatCode>
                <c:ptCount val="9"/>
                <c:pt idx="0">
                  <c:v>2.52E-2</c:v>
                </c:pt>
                <c:pt idx="1">
                  <c:v>2.5000000000000001E-2</c:v>
                </c:pt>
                <c:pt idx="2">
                  <c:v>2.52E-2</c:v>
                </c:pt>
                <c:pt idx="3">
                  <c:v>2.5399999999999999E-2</c:v>
                </c:pt>
                <c:pt idx="4">
                  <c:v>2.6499999999999999E-2</c:v>
                </c:pt>
                <c:pt idx="5">
                  <c:v>2.87E-2</c:v>
                </c:pt>
                <c:pt idx="6">
                  <c:v>3.1E-2</c:v>
                </c:pt>
                <c:pt idx="7">
                  <c:v>3.3700000000000001E-2</c:v>
                </c:pt>
                <c:pt idx="8">
                  <c:v>3.85E-2</c:v>
                </c:pt>
              </c:numCache>
            </c:numRef>
          </c:yVal>
          <c:smooth val="0"/>
        </c:ser>
        <c:ser>
          <c:idx val="8"/>
          <c:order val="8"/>
          <c:tx>
            <c:v>B36 SRP</c:v>
          </c:tx>
          <c:spPr>
            <a:ln w="22225">
              <a:solidFill>
                <a:srgbClr val="00B050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00B050"/>
              </a:solidFill>
            </c:spPr>
          </c:marker>
          <c:xVal>
            <c:numRef>
              <c:f>'Daten SRP'!$D$42:$D$50</c:f>
              <c:numCache>
                <c:formatCode>General</c:formatCode>
                <c:ptCount val="9"/>
                <c:pt idx="0">
                  <c:v>0.53579471264403844</c:v>
                </c:pt>
                <c:pt idx="1">
                  <c:v>1.082691387380649</c:v>
                </c:pt>
                <c:pt idx="2">
                  <c:v>1.6216665104477339</c:v>
                </c:pt>
                <c:pt idx="3">
                  <c:v>2.1529694075460966</c:v>
                </c:pt>
                <c:pt idx="4">
                  <c:v>2.8691667864716957</c:v>
                </c:pt>
                <c:pt idx="5">
                  <c:v>3.5875329945681336</c:v>
                </c:pt>
                <c:pt idx="6">
                  <c:v>3.9460108128095803</c:v>
                </c:pt>
                <c:pt idx="7">
                  <c:v>4.3024544386817434</c:v>
                </c:pt>
                <c:pt idx="8">
                  <c:v>4.6658130931941315</c:v>
                </c:pt>
              </c:numCache>
            </c:numRef>
          </c:xVal>
          <c:yVal>
            <c:numRef>
              <c:f>'Daten SRP'!$G$42:$G$50</c:f>
              <c:numCache>
                <c:formatCode>General</c:formatCode>
                <c:ptCount val="9"/>
                <c:pt idx="0">
                  <c:v>2.8299999999999999E-2</c:v>
                </c:pt>
                <c:pt idx="1">
                  <c:v>2.8299999999999999E-2</c:v>
                </c:pt>
                <c:pt idx="2">
                  <c:v>2.8400000000000002E-2</c:v>
                </c:pt>
                <c:pt idx="3">
                  <c:v>2.9000000000000001E-2</c:v>
                </c:pt>
                <c:pt idx="4">
                  <c:v>3.0099999999999998E-2</c:v>
                </c:pt>
                <c:pt idx="5">
                  <c:v>3.2199999999999999E-2</c:v>
                </c:pt>
                <c:pt idx="6">
                  <c:v>3.4599999999999999E-2</c:v>
                </c:pt>
                <c:pt idx="7">
                  <c:v>3.8399999999999997E-2</c:v>
                </c:pt>
                <c:pt idx="8">
                  <c:v>5.4800000000000001E-2</c:v>
                </c:pt>
              </c:numCache>
            </c:numRef>
          </c:yVal>
          <c:smooth val="0"/>
        </c:ser>
        <c:ser>
          <c:idx val="9"/>
          <c:order val="9"/>
          <c:tx>
            <c:v>B49 SRP</c:v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'Daten SRP'!$D$52:$D$61</c:f>
              <c:numCache>
                <c:formatCode>General</c:formatCode>
                <c:ptCount val="10"/>
                <c:pt idx="0">
                  <c:v>0.53225526253825695</c:v>
                </c:pt>
                <c:pt idx="1">
                  <c:v>1.0818147773904407</c:v>
                </c:pt>
                <c:pt idx="2">
                  <c:v>1.6192405111653112</c:v>
                </c:pt>
                <c:pt idx="3">
                  <c:v>2.1530659747256635</c:v>
                </c:pt>
                <c:pt idx="4">
                  <c:v>2.8684052052510132</c:v>
                </c:pt>
                <c:pt idx="5">
                  <c:v>3.5879530319985959</c:v>
                </c:pt>
                <c:pt idx="6">
                  <c:v>3.9463141022323538</c:v>
                </c:pt>
                <c:pt idx="7">
                  <c:v>4.3035179196673736</c:v>
                </c:pt>
                <c:pt idx="8">
                  <c:v>4.4820634015624927</c:v>
                </c:pt>
                <c:pt idx="9">
                  <c:v>4.6577022029218718</c:v>
                </c:pt>
              </c:numCache>
            </c:numRef>
          </c:xVal>
          <c:yVal>
            <c:numRef>
              <c:f>'Daten SRP'!$G$52:$G$61</c:f>
              <c:numCache>
                <c:formatCode>General</c:formatCode>
                <c:ptCount val="10"/>
                <c:pt idx="0">
                  <c:v>3.6400000000000002E-2</c:v>
                </c:pt>
                <c:pt idx="1">
                  <c:v>3.6700000000000003E-2</c:v>
                </c:pt>
                <c:pt idx="2">
                  <c:v>3.73E-2</c:v>
                </c:pt>
                <c:pt idx="3">
                  <c:v>3.8300000000000001E-2</c:v>
                </c:pt>
                <c:pt idx="4">
                  <c:v>4.0300000000000002E-2</c:v>
                </c:pt>
                <c:pt idx="5">
                  <c:v>4.3299999999999998E-2</c:v>
                </c:pt>
                <c:pt idx="6">
                  <c:v>4.6199999999999998E-2</c:v>
                </c:pt>
                <c:pt idx="7">
                  <c:v>5.7500000000000002E-2</c:v>
                </c:pt>
                <c:pt idx="8">
                  <c:v>7.3800000000000004E-2</c:v>
                </c:pt>
                <c:pt idx="9">
                  <c:v>0.10199999999999999</c:v>
                </c:pt>
              </c:numCache>
            </c:numRef>
          </c:yVal>
          <c:smooth val="0"/>
        </c:ser>
        <c:ser>
          <c:idx val="10"/>
          <c:order val="10"/>
          <c:tx>
            <c:v>B61 SRP</c:v>
          </c:tx>
          <c:spPr>
            <a:ln w="22225">
              <a:solidFill>
                <a:srgbClr val="1F497D">
                  <a:lumMod val="60000"/>
                  <a:lumOff val="40000"/>
                </a:srgbClr>
              </a:solidFill>
              <a:prstDash val="dash"/>
            </a:ln>
          </c:spPr>
          <c:marker>
            <c:symbol val="circle"/>
            <c:size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1F497D">
                    <a:lumMod val="60000"/>
                    <a:lumOff val="40000"/>
                  </a:srgbClr>
                </a:solidFill>
              </a:ln>
            </c:spPr>
          </c:marker>
          <c:xVal>
            <c:numRef>
              <c:f>'Daten SRP'!$D$63:$D$71</c:f>
              <c:numCache>
                <c:formatCode>General</c:formatCode>
                <c:ptCount val="9"/>
                <c:pt idx="0">
                  <c:v>0.55102269296849193</c:v>
                </c:pt>
                <c:pt idx="1">
                  <c:v>1.0826951327026468</c:v>
                </c:pt>
                <c:pt idx="2">
                  <c:v>1.6221910889042706</c:v>
                </c:pt>
                <c:pt idx="3">
                  <c:v>2.1540195386049636</c:v>
                </c:pt>
                <c:pt idx="4">
                  <c:v>2.8657710102627458</c:v>
                </c:pt>
                <c:pt idx="5">
                  <c:v>3.5800841627984332</c:v>
                </c:pt>
                <c:pt idx="6">
                  <c:v>3.932017321309071</c:v>
                </c:pt>
                <c:pt idx="7">
                  <c:v>4.288193752675852</c:v>
                </c:pt>
                <c:pt idx="8">
                  <c:v>4.4255655916823002</c:v>
                </c:pt>
              </c:numCache>
            </c:numRef>
          </c:xVal>
          <c:yVal>
            <c:numRef>
              <c:f>'Daten SRP'!$G$63:$G$70</c:f>
              <c:numCache>
                <c:formatCode>General</c:formatCode>
                <c:ptCount val="8"/>
                <c:pt idx="0">
                  <c:v>4.3900000000000002E-2</c:v>
                </c:pt>
                <c:pt idx="1">
                  <c:v>4.3999999999999997E-2</c:v>
                </c:pt>
                <c:pt idx="2">
                  <c:v>4.41E-2</c:v>
                </c:pt>
                <c:pt idx="3">
                  <c:v>4.5199999999999997E-2</c:v>
                </c:pt>
                <c:pt idx="4">
                  <c:v>4.7199999999999999E-2</c:v>
                </c:pt>
                <c:pt idx="5">
                  <c:v>5.1799999999999999E-2</c:v>
                </c:pt>
                <c:pt idx="6">
                  <c:v>5.6800000000000003E-2</c:v>
                </c:pt>
                <c:pt idx="7">
                  <c:v>9.5100000000000004E-2</c:v>
                </c:pt>
              </c:numCache>
            </c:numRef>
          </c:yVal>
          <c:smooth val="0"/>
        </c:ser>
        <c:ser>
          <c:idx val="11"/>
          <c:order val="11"/>
          <c:tx>
            <c:v>B73 SRP</c:v>
          </c:tx>
          <c:spPr>
            <a:ln w="22225">
              <a:solidFill>
                <a:srgbClr val="FFC000"/>
              </a:solidFill>
              <a:prstDash val="dash"/>
            </a:ln>
          </c:spPr>
          <c:marker>
            <c:symbol val="circle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xVal>
            <c:numRef>
              <c:f>'Daten SRP'!$D$73:$D$80</c:f>
              <c:numCache>
                <c:formatCode>General</c:formatCode>
                <c:ptCount val="8"/>
                <c:pt idx="0">
                  <c:v>0.53011179024947463</c:v>
                </c:pt>
                <c:pt idx="1">
                  <c:v>1.0807836011339622</c:v>
                </c:pt>
                <c:pt idx="2">
                  <c:v>1.6217530014172381</c:v>
                </c:pt>
                <c:pt idx="3">
                  <c:v>2.1526952705398759</c:v>
                </c:pt>
                <c:pt idx="4">
                  <c:v>2.8654110057032094</c:v>
                </c:pt>
                <c:pt idx="5">
                  <c:v>3.5761423836853261</c:v>
                </c:pt>
                <c:pt idx="6">
                  <c:v>3.9341458189371914</c:v>
                </c:pt>
                <c:pt idx="7">
                  <c:v>4.2045695323861931</c:v>
                </c:pt>
              </c:numCache>
            </c:numRef>
          </c:xVal>
          <c:yVal>
            <c:numRef>
              <c:f>'Daten SRP'!$G$73:$G$80</c:f>
              <c:numCache>
                <c:formatCode>General</c:formatCode>
                <c:ptCount val="8"/>
                <c:pt idx="0">
                  <c:v>5.0200000000000002E-2</c:v>
                </c:pt>
                <c:pt idx="1">
                  <c:v>5.0200000000000002E-2</c:v>
                </c:pt>
                <c:pt idx="2">
                  <c:v>5.0299999999999997E-2</c:v>
                </c:pt>
                <c:pt idx="3">
                  <c:v>5.16E-2</c:v>
                </c:pt>
                <c:pt idx="4">
                  <c:v>5.4699999999999999E-2</c:v>
                </c:pt>
                <c:pt idx="5">
                  <c:v>6.0699999999999997E-2</c:v>
                </c:pt>
                <c:pt idx="6">
                  <c:v>8.4400000000000003E-2</c:v>
                </c:pt>
                <c:pt idx="7">
                  <c:v>0.13650000000000001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44832"/>
        <c:axId val="115547136"/>
      </c:scatterChart>
      <c:valAx>
        <c:axId val="115544832"/>
        <c:scaling>
          <c:logBase val="10"/>
          <c:orientation val="minMax"/>
          <c:max val="5"/>
          <c:min val="0.2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F-Faktor [Pa</a:t>
                </a:r>
                <a:r>
                  <a:rPr lang="en-US" sz="1600" b="1" i="0" baseline="30000"/>
                  <a:t>0,5</a:t>
                </a:r>
                <a:r>
                  <a:rPr lang="en-US" sz="1600" b="1" i="0" baseline="0"/>
                  <a:t>]</a:t>
                </a:r>
                <a:endParaRPr lang="de-AT" sz="1600"/>
              </a:p>
            </c:rich>
          </c:tx>
          <c:layout>
            <c:manualLayout>
              <c:xMode val="edge"/>
              <c:yMode val="edge"/>
              <c:x val="0.42791450224228056"/>
              <c:y val="0.954375905174865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de-DE"/>
          </a:p>
        </c:txPr>
        <c:crossAx val="115547136"/>
        <c:crossesAt val="1.0000000000000038E-5"/>
        <c:crossBetween val="midCat"/>
      </c:valAx>
      <c:valAx>
        <c:axId val="115547136"/>
        <c:scaling>
          <c:logBase val="10"/>
          <c:orientation val="minMax"/>
          <c:max val="0.2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de-AT" sz="1600"/>
                  <a:t>Hold-up</a:t>
                </a:r>
                <a:r>
                  <a:rPr lang="de-AT" sz="1600" baseline="0"/>
                  <a:t> [-]</a:t>
                </a:r>
                <a:endParaRPr lang="de-AT" sz="1600"/>
              </a:p>
            </c:rich>
          </c:tx>
          <c:layout>
            <c:manualLayout>
              <c:xMode val="edge"/>
              <c:yMode val="edge"/>
              <c:x val="4.290072038585651E-3"/>
              <c:y val="0.37686418360962343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de-DE"/>
          </a:p>
        </c:txPr>
        <c:crossAx val="115544832"/>
        <c:crossesAt val="1.0000000000000029E-4"/>
        <c:crossBetween val="midCat"/>
      </c:valAx>
    </c:plotArea>
    <c:legend>
      <c:legendPos val="r"/>
      <c:layout>
        <c:manualLayout>
          <c:xMode val="edge"/>
          <c:yMode val="edge"/>
          <c:x val="0.90590259019855357"/>
          <c:y val="0.22709177043296505"/>
          <c:w val="8.98073377628609E-2"/>
          <c:h val="0.54581645913406984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MUL vs SRP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4.9570886735427526E-2"/>
          <c:y val="9.2165665356573195E-2"/>
          <c:w val="0.83224329241039363"/>
          <c:h val="0.83752464155509465"/>
        </c:manualLayout>
      </c:layout>
      <c:scatterChart>
        <c:scatterStyle val="lineMarker"/>
        <c:varyColors val="0"/>
        <c:ser>
          <c:idx val="1"/>
          <c:order val="0"/>
          <c:tx>
            <c:v>B24</c:v>
          </c:tx>
          <c:xVal>
            <c:numRef>
              <c:f>'Daten MUL 18'!$B$22:$B$30</c:f>
              <c:numCache>
                <c:formatCode>0.00</c:formatCode>
                <c:ptCount val="9"/>
                <c:pt idx="0">
                  <c:v>0.49502275920853556</c:v>
                </c:pt>
                <c:pt idx="1">
                  <c:v>0.98315192340473501</c:v>
                </c:pt>
                <c:pt idx="2">
                  <c:v>1.9692826796461829</c:v>
                </c:pt>
                <c:pt idx="3">
                  <c:v>2.93426467771071</c:v>
                </c:pt>
                <c:pt idx="4">
                  <c:v>3.4449479107046099</c:v>
                </c:pt>
                <c:pt idx="5">
                  <c:v>3.933992023656395</c:v>
                </c:pt>
                <c:pt idx="6">
                  <c:v>4.3321518324312995</c:v>
                </c:pt>
                <c:pt idx="7">
                  <c:v>4.5662368072487451</c:v>
                </c:pt>
                <c:pt idx="8">
                  <c:v>4.6593811064478414</c:v>
                </c:pt>
              </c:numCache>
            </c:numRef>
          </c:xVal>
          <c:yVal>
            <c:numRef>
              <c:f>'Daten MUL 18'!$D$22:$D$30</c:f>
              <c:numCache>
                <c:formatCode>0.0000</c:formatCode>
                <c:ptCount val="9"/>
                <c:pt idx="0">
                  <c:v>2.4653151349900499E-2</c:v>
                </c:pt>
                <c:pt idx="1">
                  <c:v>2.5077996829553591E-2</c:v>
                </c:pt>
                <c:pt idx="2">
                  <c:v>2.5135287836125168E-2</c:v>
                </c:pt>
                <c:pt idx="3">
                  <c:v>2.5191196822801361E-2</c:v>
                </c:pt>
                <c:pt idx="4">
                  <c:v>2.6410201189601443E-2</c:v>
                </c:pt>
                <c:pt idx="5">
                  <c:v>2.8817302932814058E-2</c:v>
                </c:pt>
                <c:pt idx="6">
                  <c:v>3.5183640399909032E-2</c:v>
                </c:pt>
                <c:pt idx="7">
                  <c:v>4.6297593122107079E-2</c:v>
                </c:pt>
                <c:pt idx="8">
                  <c:v>5.4232020617754541E-2</c:v>
                </c:pt>
              </c:numCache>
            </c:numRef>
          </c:yVal>
          <c:smooth val="0"/>
        </c:ser>
        <c:ser>
          <c:idx val="3"/>
          <c:order val="1"/>
          <c:tx>
            <c:v>B49</c:v>
          </c:tx>
          <c:xVal>
            <c:numRef>
              <c:f>'Daten MUL 18'!$B$46:$B$54</c:f>
              <c:numCache>
                <c:formatCode>0.00</c:formatCode>
                <c:ptCount val="9"/>
                <c:pt idx="0">
                  <c:v>0.48999495611399174</c:v>
                </c:pt>
                <c:pt idx="1">
                  <c:v>0.98215803150282432</c:v>
                </c:pt>
                <c:pt idx="2">
                  <c:v>1.9641669845114607</c:v>
                </c:pt>
                <c:pt idx="3">
                  <c:v>2.9503576781661236</c:v>
                </c:pt>
                <c:pt idx="4">
                  <c:v>3.4522226440397423</c:v>
                </c:pt>
                <c:pt idx="5">
                  <c:v>3.9388795806444641</c:v>
                </c:pt>
                <c:pt idx="6">
                  <c:v>4.0192648782086362</c:v>
                </c:pt>
                <c:pt idx="7">
                  <c:v>4.0692341172350144</c:v>
                </c:pt>
                <c:pt idx="8">
                  <c:v>4.0996501757728092</c:v>
                </c:pt>
              </c:numCache>
            </c:numRef>
          </c:xVal>
          <c:yVal>
            <c:numRef>
              <c:f>'Daten MUL 18'!$D$46:$D$54</c:f>
              <c:numCache>
                <c:formatCode>0.0000</c:formatCode>
                <c:ptCount val="9"/>
                <c:pt idx="0">
                  <c:v>3.5730907200342249E-2</c:v>
                </c:pt>
                <c:pt idx="1">
                  <c:v>3.5446296586858432E-2</c:v>
                </c:pt>
                <c:pt idx="2">
                  <c:v>3.6461894990657315E-2</c:v>
                </c:pt>
                <c:pt idx="3">
                  <c:v>3.8667339842632618E-2</c:v>
                </c:pt>
                <c:pt idx="4">
                  <c:v>4.3142115021854409E-2</c:v>
                </c:pt>
                <c:pt idx="5">
                  <c:v>5.5938917677741909E-2</c:v>
                </c:pt>
                <c:pt idx="6">
                  <c:v>6.9436489801451201E-2</c:v>
                </c:pt>
                <c:pt idx="7">
                  <c:v>9.006328681340578E-2</c:v>
                </c:pt>
                <c:pt idx="8">
                  <c:v>0.1059282345824515</c:v>
                </c:pt>
              </c:numCache>
            </c:numRef>
          </c:yVal>
          <c:smooth val="0"/>
        </c:ser>
        <c:ser>
          <c:idx val="5"/>
          <c:order val="2"/>
          <c:tx>
            <c:v>B73</c:v>
          </c:tx>
          <c:xVal>
            <c:numRef>
              <c:f>'Daten MUL 18'!$B$70:$B$78</c:f>
              <c:numCache>
                <c:formatCode>0.00</c:formatCode>
                <c:ptCount val="9"/>
                <c:pt idx="0">
                  <c:v>0.49317466343424893</c:v>
                </c:pt>
                <c:pt idx="1">
                  <c:v>0.98417675125865534</c:v>
                </c:pt>
                <c:pt idx="2">
                  <c:v>1.979216380566523</c:v>
                </c:pt>
                <c:pt idx="3">
                  <c:v>2.9460125269464381</c:v>
                </c:pt>
                <c:pt idx="4">
                  <c:v>3.4218065855019475</c:v>
                </c:pt>
                <c:pt idx="5">
                  <c:v>3.5608514245318679</c:v>
                </c:pt>
                <c:pt idx="6">
                  <c:v>3.6282012684369853</c:v>
                </c:pt>
                <c:pt idx="7">
                  <c:v>3.6282012684369853</c:v>
                </c:pt>
                <c:pt idx="8">
                  <c:v>3.6282012684369853</c:v>
                </c:pt>
              </c:numCache>
            </c:numRef>
          </c:xVal>
          <c:yVal>
            <c:numRef>
              <c:f>'Daten MUL 18'!$D$70:$D$78</c:f>
              <c:numCache>
                <c:formatCode>0.0000</c:formatCode>
                <c:ptCount val="9"/>
                <c:pt idx="0">
                  <c:v>4.8933859671618105E-2</c:v>
                </c:pt>
                <c:pt idx="1">
                  <c:v>4.9052942583783038E-2</c:v>
                </c:pt>
                <c:pt idx="2">
                  <c:v>5.1672977417627768E-2</c:v>
                </c:pt>
                <c:pt idx="3">
                  <c:v>5.8250674876564351E-2</c:v>
                </c:pt>
                <c:pt idx="4">
                  <c:v>6.7087996939607542E-2</c:v>
                </c:pt>
                <c:pt idx="5">
                  <c:v>7.7825903357424633E-2</c:v>
                </c:pt>
                <c:pt idx="6">
                  <c:v>8.7357067804267732E-2</c:v>
                </c:pt>
                <c:pt idx="7">
                  <c:v>0.10162931290189667</c:v>
                </c:pt>
                <c:pt idx="8">
                  <c:v>0.11986607052664473</c:v>
                </c:pt>
              </c:numCache>
            </c:numRef>
          </c:yVal>
          <c:smooth val="0"/>
        </c:ser>
        <c:ser>
          <c:idx val="7"/>
          <c:order val="3"/>
          <c:tx>
            <c:v>B24 SRP</c:v>
          </c:tx>
          <c:xVal>
            <c:numRef>
              <c:f>'Daten SRP'!$D$32:$D$40</c:f>
              <c:numCache>
                <c:formatCode>General</c:formatCode>
                <c:ptCount val="9"/>
                <c:pt idx="0">
                  <c:v>0.52840604842760508</c:v>
                </c:pt>
                <c:pt idx="1">
                  <c:v>1.0815931702259993</c:v>
                </c:pt>
                <c:pt idx="2">
                  <c:v>1.6213043402511162</c:v>
                </c:pt>
                <c:pt idx="3">
                  <c:v>2.1552408602163093</c:v>
                </c:pt>
                <c:pt idx="4">
                  <c:v>2.8723443751147895</c:v>
                </c:pt>
                <c:pt idx="5">
                  <c:v>3.5925460844419801</c:v>
                </c:pt>
                <c:pt idx="6">
                  <c:v>3.9495111054103407</c:v>
                </c:pt>
                <c:pt idx="7">
                  <c:v>4.3062101979445657</c:v>
                </c:pt>
                <c:pt idx="8">
                  <c:v>4.6633790523699608</c:v>
                </c:pt>
              </c:numCache>
            </c:numRef>
          </c:xVal>
          <c:yVal>
            <c:numRef>
              <c:f>'Daten SRP'!$G$32:$G$40</c:f>
              <c:numCache>
                <c:formatCode>General</c:formatCode>
                <c:ptCount val="9"/>
                <c:pt idx="0">
                  <c:v>2.52E-2</c:v>
                </c:pt>
                <c:pt idx="1">
                  <c:v>2.5000000000000001E-2</c:v>
                </c:pt>
                <c:pt idx="2">
                  <c:v>2.52E-2</c:v>
                </c:pt>
                <c:pt idx="3">
                  <c:v>2.5399999999999999E-2</c:v>
                </c:pt>
                <c:pt idx="4">
                  <c:v>2.6499999999999999E-2</c:v>
                </c:pt>
                <c:pt idx="5">
                  <c:v>2.87E-2</c:v>
                </c:pt>
                <c:pt idx="6">
                  <c:v>3.1E-2</c:v>
                </c:pt>
                <c:pt idx="7">
                  <c:v>3.3700000000000001E-2</c:v>
                </c:pt>
                <c:pt idx="8">
                  <c:v>3.85E-2</c:v>
                </c:pt>
              </c:numCache>
            </c:numRef>
          </c:yVal>
          <c:smooth val="0"/>
        </c:ser>
        <c:ser>
          <c:idx val="9"/>
          <c:order val="4"/>
          <c:tx>
            <c:v>B49 SRP</c:v>
          </c:tx>
          <c:xVal>
            <c:numRef>
              <c:f>'Daten SRP'!$D$52:$D$61</c:f>
              <c:numCache>
                <c:formatCode>General</c:formatCode>
                <c:ptCount val="10"/>
                <c:pt idx="0">
                  <c:v>0.53225526253825695</c:v>
                </c:pt>
                <c:pt idx="1">
                  <c:v>1.0818147773904407</c:v>
                </c:pt>
                <c:pt idx="2">
                  <c:v>1.6192405111653112</c:v>
                </c:pt>
                <c:pt idx="3">
                  <c:v>2.1530659747256635</c:v>
                </c:pt>
                <c:pt idx="4">
                  <c:v>2.8684052052510132</c:v>
                </c:pt>
                <c:pt idx="5">
                  <c:v>3.5879530319985959</c:v>
                </c:pt>
                <c:pt idx="6">
                  <c:v>3.9463141022323538</c:v>
                </c:pt>
                <c:pt idx="7">
                  <c:v>4.3035179196673736</c:v>
                </c:pt>
                <c:pt idx="8">
                  <c:v>4.4820634015624927</c:v>
                </c:pt>
                <c:pt idx="9">
                  <c:v>4.6577022029218718</c:v>
                </c:pt>
              </c:numCache>
            </c:numRef>
          </c:xVal>
          <c:yVal>
            <c:numRef>
              <c:f>'Daten SRP'!$G$52:$G$61</c:f>
              <c:numCache>
                <c:formatCode>General</c:formatCode>
                <c:ptCount val="10"/>
                <c:pt idx="0">
                  <c:v>3.6400000000000002E-2</c:v>
                </c:pt>
                <c:pt idx="1">
                  <c:v>3.6700000000000003E-2</c:v>
                </c:pt>
                <c:pt idx="2">
                  <c:v>3.73E-2</c:v>
                </c:pt>
                <c:pt idx="3">
                  <c:v>3.8300000000000001E-2</c:v>
                </c:pt>
                <c:pt idx="4">
                  <c:v>4.0300000000000002E-2</c:v>
                </c:pt>
                <c:pt idx="5">
                  <c:v>4.3299999999999998E-2</c:v>
                </c:pt>
                <c:pt idx="6">
                  <c:v>4.6199999999999998E-2</c:v>
                </c:pt>
                <c:pt idx="7">
                  <c:v>5.7500000000000002E-2</c:v>
                </c:pt>
                <c:pt idx="8">
                  <c:v>7.3800000000000004E-2</c:v>
                </c:pt>
                <c:pt idx="9">
                  <c:v>0.10199999999999999</c:v>
                </c:pt>
              </c:numCache>
            </c:numRef>
          </c:yVal>
          <c:smooth val="0"/>
        </c:ser>
        <c:ser>
          <c:idx val="11"/>
          <c:order val="5"/>
          <c:tx>
            <c:v>B73 SRP</c:v>
          </c:tx>
          <c:xVal>
            <c:numRef>
              <c:f>'Daten SRP'!$D$73:$D$80</c:f>
              <c:numCache>
                <c:formatCode>General</c:formatCode>
                <c:ptCount val="8"/>
                <c:pt idx="0">
                  <c:v>0.53011179024947463</c:v>
                </c:pt>
                <c:pt idx="1">
                  <c:v>1.0807836011339622</c:v>
                </c:pt>
                <c:pt idx="2">
                  <c:v>1.6217530014172381</c:v>
                </c:pt>
                <c:pt idx="3">
                  <c:v>2.1526952705398759</c:v>
                </c:pt>
                <c:pt idx="4">
                  <c:v>2.8654110057032094</c:v>
                </c:pt>
                <c:pt idx="5">
                  <c:v>3.5761423836853261</c:v>
                </c:pt>
                <c:pt idx="6">
                  <c:v>3.9341458189371914</c:v>
                </c:pt>
                <c:pt idx="7">
                  <c:v>4.2045695323861931</c:v>
                </c:pt>
              </c:numCache>
            </c:numRef>
          </c:xVal>
          <c:yVal>
            <c:numRef>
              <c:f>'Daten SRP'!$G$73:$G$80</c:f>
              <c:numCache>
                <c:formatCode>General</c:formatCode>
                <c:ptCount val="8"/>
                <c:pt idx="0">
                  <c:v>5.0200000000000002E-2</c:v>
                </c:pt>
                <c:pt idx="1">
                  <c:v>5.0200000000000002E-2</c:v>
                </c:pt>
                <c:pt idx="2">
                  <c:v>5.0299999999999997E-2</c:v>
                </c:pt>
                <c:pt idx="3">
                  <c:v>5.16E-2</c:v>
                </c:pt>
                <c:pt idx="4">
                  <c:v>5.4699999999999999E-2</c:v>
                </c:pt>
                <c:pt idx="5">
                  <c:v>6.0699999999999997E-2</c:v>
                </c:pt>
                <c:pt idx="6">
                  <c:v>8.4400000000000003E-2</c:v>
                </c:pt>
                <c:pt idx="7">
                  <c:v>0.13650000000000001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592576"/>
        <c:axId val="115594752"/>
      </c:scatterChart>
      <c:valAx>
        <c:axId val="115592576"/>
        <c:scaling>
          <c:logBase val="10"/>
          <c:orientation val="minMax"/>
          <c:max val="5"/>
          <c:min val="0.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/>
                  <a:t>F-Faktor [Pa</a:t>
                </a:r>
                <a:r>
                  <a:rPr lang="en-US" sz="1800" b="1" i="0" baseline="30000"/>
                  <a:t>0,5</a:t>
                </a:r>
                <a:r>
                  <a:rPr lang="en-US" sz="1800" b="1" i="0" baseline="0"/>
                  <a:t>]</a:t>
                </a:r>
                <a:endParaRPr lang="de-AT"/>
              </a:p>
            </c:rich>
          </c:tx>
          <c:layout>
            <c:manualLayout>
              <c:xMode val="edge"/>
              <c:yMode val="edge"/>
              <c:x val="0.44078475130406986"/>
              <c:y val="0.9424684492446255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5594752"/>
        <c:crossesAt val="1.0000000000000045E-5"/>
        <c:crossBetween val="midCat"/>
      </c:valAx>
      <c:valAx>
        <c:axId val="115594752"/>
        <c:scaling>
          <c:logBase val="10"/>
          <c:orientation val="minMax"/>
          <c:max val="0.2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AT"/>
                  <a:t>Hold-up</a:t>
                </a:r>
                <a:r>
                  <a:rPr lang="de-AT" baseline="0"/>
                  <a:t> [-]</a:t>
                </a:r>
                <a:endParaRPr lang="de-AT"/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crossAx val="115592576"/>
        <c:crossesAt val="1.0000000000000036E-4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MUL vs SRP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4.9570886735427526E-2"/>
          <c:y val="9.2165665356573195E-2"/>
          <c:w val="0.83224329241039363"/>
          <c:h val="0.83752464155509465"/>
        </c:manualLayout>
      </c:layout>
      <c:scatterChart>
        <c:scatterStyle val="lineMarker"/>
        <c:varyColors val="0"/>
        <c:ser>
          <c:idx val="0"/>
          <c:order val="0"/>
          <c:tx>
            <c:v>B12</c:v>
          </c:tx>
          <c:xVal>
            <c:numRef>
              <c:f>'Daten MUL 18'!$B$13:$B$19</c:f>
              <c:numCache>
                <c:formatCode>0.00</c:formatCode>
                <c:ptCount val="7"/>
                <c:pt idx="0">
                  <c:v>0.49399219377444531</c:v>
                </c:pt>
                <c:pt idx="1">
                  <c:v>0.98110189586814855</c:v>
                </c:pt>
                <c:pt idx="2">
                  <c:v>1.9781259462496348</c:v>
                </c:pt>
                <c:pt idx="3">
                  <c:v>2.9281797092644406</c:v>
                </c:pt>
                <c:pt idx="4">
                  <c:v>3.9431092545109654</c:v>
                </c:pt>
                <c:pt idx="5">
                  <c:v>4.4283450558936526</c:v>
                </c:pt>
                <c:pt idx="6">
                  <c:v>4.6579183666189525</c:v>
                </c:pt>
              </c:numCache>
            </c:numRef>
          </c:xVal>
          <c:yVal>
            <c:numRef>
              <c:f>'Daten MUL 18'!$D$13:$D$19</c:f>
              <c:numCache>
                <c:formatCode>General</c:formatCode>
                <c:ptCount val="7"/>
                <c:pt idx="0">
                  <c:v>1.992461166724261E-2</c:v>
                </c:pt>
                <c:pt idx="1">
                  <c:v>1.9974460328148914E-2</c:v>
                </c:pt>
                <c:pt idx="2">
                  <c:v>1.9679912090209872E-2</c:v>
                </c:pt>
                <c:pt idx="3">
                  <c:v>1.9380290758461934E-2</c:v>
                </c:pt>
                <c:pt idx="4">
                  <c:v>1.9483958327603218E-2</c:v>
                </c:pt>
                <c:pt idx="5">
                  <c:v>2.1911852796892815E-2</c:v>
                </c:pt>
                <c:pt idx="6">
                  <c:v>2.5503294416680863E-2</c:v>
                </c:pt>
              </c:numCache>
            </c:numRef>
          </c:yVal>
          <c:smooth val="0"/>
        </c:ser>
        <c:ser>
          <c:idx val="2"/>
          <c:order val="1"/>
          <c:tx>
            <c:v>B36</c:v>
          </c:tx>
          <c:xVal>
            <c:numRef>
              <c:f>'Daten MUL 18'!$B$34:$B$42</c:f>
              <c:numCache>
                <c:formatCode>0.00</c:formatCode>
                <c:ptCount val="9"/>
                <c:pt idx="0">
                  <c:v>0.47698624046494775</c:v>
                </c:pt>
                <c:pt idx="1">
                  <c:v>0.9713174351286209</c:v>
                </c:pt>
                <c:pt idx="2">
                  <c:v>1.9686523015553299</c:v>
                </c:pt>
                <c:pt idx="3">
                  <c:v>2.9356334981342695</c:v>
                </c:pt>
                <c:pt idx="4">
                  <c:v>3.468990839745075</c:v>
                </c:pt>
                <c:pt idx="5">
                  <c:v>3.9153118674681493</c:v>
                </c:pt>
                <c:pt idx="6">
                  <c:v>4.1935259199065333</c:v>
                </c:pt>
                <c:pt idx="7">
                  <c:v>4.3855324482619462</c:v>
                </c:pt>
                <c:pt idx="8">
                  <c:v>4.4233639416393435</c:v>
                </c:pt>
              </c:numCache>
            </c:numRef>
          </c:xVal>
          <c:yVal>
            <c:numRef>
              <c:f>'Daten MUL 18'!$D$34:$D$42</c:f>
              <c:numCache>
                <c:formatCode>0.0000</c:formatCode>
                <c:ptCount val="9"/>
                <c:pt idx="0">
                  <c:v>3.3197380540885703E-2</c:v>
                </c:pt>
                <c:pt idx="1">
                  <c:v>3.3357351539486185E-2</c:v>
                </c:pt>
                <c:pt idx="2">
                  <c:v>3.3283648792722734E-2</c:v>
                </c:pt>
                <c:pt idx="3">
                  <c:v>3.3596574518055311E-2</c:v>
                </c:pt>
                <c:pt idx="4">
                  <c:v>3.7733687333138158E-2</c:v>
                </c:pt>
                <c:pt idx="5">
                  <c:v>3.9859075542813975E-2</c:v>
                </c:pt>
                <c:pt idx="6">
                  <c:v>5.1048817271476782E-2</c:v>
                </c:pt>
                <c:pt idx="7">
                  <c:v>6.9743769341379117E-2</c:v>
                </c:pt>
                <c:pt idx="8">
                  <c:v>9.5128577177118021E-2</c:v>
                </c:pt>
              </c:numCache>
            </c:numRef>
          </c:yVal>
          <c:smooth val="0"/>
        </c:ser>
        <c:ser>
          <c:idx val="4"/>
          <c:order val="2"/>
          <c:tx>
            <c:v>B60</c:v>
          </c:tx>
          <c:xVal>
            <c:numRef>
              <c:f>'Daten MUL 18'!$B$58:$B$66</c:f>
              <c:numCache>
                <c:formatCode>0.00</c:formatCode>
                <c:ptCount val="9"/>
                <c:pt idx="0">
                  <c:v>0.49751981465393391</c:v>
                </c:pt>
                <c:pt idx="1">
                  <c:v>0.98417675125865534</c:v>
                </c:pt>
                <c:pt idx="2">
                  <c:v>1.9726986537369957</c:v>
                </c:pt>
                <c:pt idx="3">
                  <c:v>2.9525302537759659</c:v>
                </c:pt>
                <c:pt idx="4">
                  <c:v>3.4326694635511603</c:v>
                </c:pt>
                <c:pt idx="5">
                  <c:v>3.7259671708798989</c:v>
                </c:pt>
                <c:pt idx="6">
                  <c:v>3.8237330733228112</c:v>
                </c:pt>
                <c:pt idx="7">
                  <c:v>3.8454588294212364</c:v>
                </c:pt>
                <c:pt idx="8">
                  <c:v>3.878047463568874</c:v>
                </c:pt>
              </c:numCache>
            </c:numRef>
          </c:xVal>
          <c:yVal>
            <c:numRef>
              <c:f>'Daten MUL 18'!$D$58:$D$66</c:f>
              <c:numCache>
                <c:formatCode>0.0000</c:formatCode>
                <c:ptCount val="9"/>
                <c:pt idx="0">
                  <c:v>4.1831196335758783E-2</c:v>
                </c:pt>
                <c:pt idx="1">
                  <c:v>4.1869238265422708E-2</c:v>
                </c:pt>
                <c:pt idx="2">
                  <c:v>4.2739413440476437E-2</c:v>
                </c:pt>
                <c:pt idx="3">
                  <c:v>4.6384068064340936E-2</c:v>
                </c:pt>
                <c:pt idx="4">
                  <c:v>5.1575466789130359E-2</c:v>
                </c:pt>
                <c:pt idx="5">
                  <c:v>6.2302577668176283E-2</c:v>
                </c:pt>
                <c:pt idx="6">
                  <c:v>7.7771818875882359E-2</c:v>
                </c:pt>
                <c:pt idx="7">
                  <c:v>8.9270603504959342E-2</c:v>
                </c:pt>
                <c:pt idx="8">
                  <c:v>0.11306022611832137</c:v>
                </c:pt>
              </c:numCache>
            </c:numRef>
          </c:yVal>
          <c:smooth val="0"/>
        </c:ser>
        <c:ser>
          <c:idx val="6"/>
          <c:order val="3"/>
          <c:tx>
            <c:v>B12 SRP</c:v>
          </c:tx>
          <c:xVal>
            <c:numRef>
              <c:f>'Daten SRP'!$D$22:$D$30</c:f>
              <c:numCache>
                <c:formatCode>General</c:formatCode>
                <c:ptCount val="9"/>
                <c:pt idx="0">
                  <c:v>0.533316527481001</c:v>
                </c:pt>
                <c:pt idx="1">
                  <c:v>1.0834636137879878</c:v>
                </c:pt>
                <c:pt idx="2">
                  <c:v>1.6222795399898351</c:v>
                </c:pt>
                <c:pt idx="3">
                  <c:v>2.1548583294863919</c:v>
                </c:pt>
                <c:pt idx="4">
                  <c:v>2.8767923152613277</c:v>
                </c:pt>
                <c:pt idx="5">
                  <c:v>3.5947534153183018</c:v>
                </c:pt>
                <c:pt idx="6">
                  <c:v>3.9549101431101112</c:v>
                </c:pt>
                <c:pt idx="7">
                  <c:v>4.314379637730327</c:v>
                </c:pt>
                <c:pt idx="8">
                  <c:v>4.6685279011511041</c:v>
                </c:pt>
              </c:numCache>
            </c:numRef>
          </c:xVal>
          <c:yVal>
            <c:numRef>
              <c:f>'Daten SRP'!$G$22:$G$30</c:f>
              <c:numCache>
                <c:formatCode>General</c:formatCode>
                <c:ptCount val="9"/>
                <c:pt idx="0">
                  <c:v>2.0199999999999999E-2</c:v>
                </c:pt>
                <c:pt idx="1">
                  <c:v>2.06E-2</c:v>
                </c:pt>
                <c:pt idx="2">
                  <c:v>2.0799999999999999E-2</c:v>
                </c:pt>
                <c:pt idx="3">
                  <c:v>2.1000000000000001E-2</c:v>
                </c:pt>
                <c:pt idx="4">
                  <c:v>2.1700000000000001E-2</c:v>
                </c:pt>
                <c:pt idx="5">
                  <c:v>2.3599999999999999E-2</c:v>
                </c:pt>
                <c:pt idx="6">
                  <c:v>2.5499999999999998E-2</c:v>
                </c:pt>
                <c:pt idx="7">
                  <c:v>2.8299999999999999E-2</c:v>
                </c:pt>
                <c:pt idx="8">
                  <c:v>3.1600000000000003E-2</c:v>
                </c:pt>
              </c:numCache>
            </c:numRef>
          </c:yVal>
          <c:smooth val="0"/>
        </c:ser>
        <c:ser>
          <c:idx val="8"/>
          <c:order val="4"/>
          <c:tx>
            <c:v>B36 SRP</c:v>
          </c:tx>
          <c:xVal>
            <c:numRef>
              <c:f>'Daten SRP'!$D$42:$D$50</c:f>
              <c:numCache>
                <c:formatCode>General</c:formatCode>
                <c:ptCount val="9"/>
                <c:pt idx="0">
                  <c:v>0.53579471264403844</c:v>
                </c:pt>
                <c:pt idx="1">
                  <c:v>1.082691387380649</c:v>
                </c:pt>
                <c:pt idx="2">
                  <c:v>1.6216665104477339</c:v>
                </c:pt>
                <c:pt idx="3">
                  <c:v>2.1529694075460966</c:v>
                </c:pt>
                <c:pt idx="4">
                  <c:v>2.8691667864716957</c:v>
                </c:pt>
                <c:pt idx="5">
                  <c:v>3.5875329945681336</c:v>
                </c:pt>
                <c:pt idx="6">
                  <c:v>3.9460108128095803</c:v>
                </c:pt>
                <c:pt idx="7">
                  <c:v>4.3024544386817434</c:v>
                </c:pt>
                <c:pt idx="8">
                  <c:v>4.6658130931941315</c:v>
                </c:pt>
              </c:numCache>
            </c:numRef>
          </c:xVal>
          <c:yVal>
            <c:numRef>
              <c:f>'Daten SRP'!$G$42:$G$50</c:f>
              <c:numCache>
                <c:formatCode>General</c:formatCode>
                <c:ptCount val="9"/>
                <c:pt idx="0">
                  <c:v>2.8299999999999999E-2</c:v>
                </c:pt>
                <c:pt idx="1">
                  <c:v>2.8299999999999999E-2</c:v>
                </c:pt>
                <c:pt idx="2">
                  <c:v>2.8400000000000002E-2</c:v>
                </c:pt>
                <c:pt idx="3">
                  <c:v>2.9000000000000001E-2</c:v>
                </c:pt>
                <c:pt idx="4">
                  <c:v>3.0099999999999998E-2</c:v>
                </c:pt>
                <c:pt idx="5">
                  <c:v>3.2199999999999999E-2</c:v>
                </c:pt>
                <c:pt idx="6">
                  <c:v>3.4599999999999999E-2</c:v>
                </c:pt>
                <c:pt idx="7">
                  <c:v>3.8399999999999997E-2</c:v>
                </c:pt>
                <c:pt idx="8">
                  <c:v>5.4800000000000001E-2</c:v>
                </c:pt>
              </c:numCache>
            </c:numRef>
          </c:yVal>
          <c:smooth val="0"/>
        </c:ser>
        <c:ser>
          <c:idx val="10"/>
          <c:order val="5"/>
          <c:tx>
            <c:v>B61 SRP</c:v>
          </c:tx>
          <c:xVal>
            <c:numRef>
              <c:f>'Daten SRP'!$D$63:$D$71</c:f>
              <c:numCache>
                <c:formatCode>General</c:formatCode>
                <c:ptCount val="9"/>
                <c:pt idx="0">
                  <c:v>0.55102269296849193</c:v>
                </c:pt>
                <c:pt idx="1">
                  <c:v>1.0826951327026468</c:v>
                </c:pt>
                <c:pt idx="2">
                  <c:v>1.6221910889042706</c:v>
                </c:pt>
                <c:pt idx="3">
                  <c:v>2.1540195386049636</c:v>
                </c:pt>
                <c:pt idx="4">
                  <c:v>2.8657710102627458</c:v>
                </c:pt>
                <c:pt idx="5">
                  <c:v>3.5800841627984332</c:v>
                </c:pt>
                <c:pt idx="6">
                  <c:v>3.932017321309071</c:v>
                </c:pt>
                <c:pt idx="7">
                  <c:v>4.288193752675852</c:v>
                </c:pt>
                <c:pt idx="8">
                  <c:v>4.4255655916823002</c:v>
                </c:pt>
              </c:numCache>
            </c:numRef>
          </c:xVal>
          <c:yVal>
            <c:numRef>
              <c:f>'Daten SRP'!$G$63:$G$70</c:f>
              <c:numCache>
                <c:formatCode>General</c:formatCode>
                <c:ptCount val="8"/>
                <c:pt idx="0">
                  <c:v>4.3900000000000002E-2</c:v>
                </c:pt>
                <c:pt idx="1">
                  <c:v>4.3999999999999997E-2</c:v>
                </c:pt>
                <c:pt idx="2">
                  <c:v>4.41E-2</c:v>
                </c:pt>
                <c:pt idx="3">
                  <c:v>4.5199999999999997E-2</c:v>
                </c:pt>
                <c:pt idx="4">
                  <c:v>4.7199999999999999E-2</c:v>
                </c:pt>
                <c:pt idx="5">
                  <c:v>5.1799999999999999E-2</c:v>
                </c:pt>
                <c:pt idx="6">
                  <c:v>5.6800000000000003E-2</c:v>
                </c:pt>
                <c:pt idx="7">
                  <c:v>9.5100000000000004E-2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40192"/>
        <c:axId val="115650560"/>
      </c:scatterChart>
      <c:valAx>
        <c:axId val="115640192"/>
        <c:scaling>
          <c:logBase val="10"/>
          <c:orientation val="minMax"/>
          <c:max val="5"/>
          <c:min val="0.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/>
                  <a:t>F-Faktor [Pa</a:t>
                </a:r>
                <a:r>
                  <a:rPr lang="en-US" sz="1800" b="1" i="0" baseline="30000"/>
                  <a:t>0,5</a:t>
                </a:r>
                <a:r>
                  <a:rPr lang="en-US" sz="1800" b="1" i="0" baseline="0"/>
                  <a:t>]</a:t>
                </a:r>
                <a:endParaRPr lang="de-AT"/>
              </a:p>
            </c:rich>
          </c:tx>
          <c:layout>
            <c:manualLayout>
              <c:xMode val="edge"/>
              <c:yMode val="edge"/>
              <c:x val="0.44078475130406986"/>
              <c:y val="0.9424684492446255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15650560"/>
        <c:crossesAt val="1.0000000000000045E-5"/>
        <c:crossBetween val="midCat"/>
      </c:valAx>
      <c:valAx>
        <c:axId val="115650560"/>
        <c:scaling>
          <c:logBase val="10"/>
          <c:orientation val="minMax"/>
          <c:max val="0.2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AT"/>
                  <a:t>Hold-up</a:t>
                </a:r>
                <a:r>
                  <a:rPr lang="de-AT" baseline="0"/>
                  <a:t> [-]</a:t>
                </a:r>
                <a:endParaRPr lang="de-AT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5640192"/>
        <c:crossesAt val="1.0000000000000036E-4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Druckverlust</a:t>
            </a:r>
            <a:r>
              <a:rPr lang="de-AT" baseline="0"/>
              <a:t> Hiflow Plus #2  MUL 2018 vs SRP</a:t>
            </a:r>
            <a:endParaRPr lang="de-AT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5514697595829124E-2"/>
          <c:y val="9.5813826506365204E-2"/>
          <c:w val="0.81625902297492614"/>
          <c:h val="0.78538875544308995"/>
        </c:manualLayout>
      </c:layout>
      <c:scatterChart>
        <c:scatterStyle val="lineMarker"/>
        <c:varyColors val="0"/>
        <c:ser>
          <c:idx val="0"/>
          <c:order val="0"/>
          <c:tx>
            <c:v>B0 SRP</c:v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xVal>
            <c:numRef>
              <c:f>'Daten SRP'!$D$5:$D$20</c:f>
              <c:numCache>
                <c:formatCode>General</c:formatCode>
                <c:ptCount val="16"/>
                <c:pt idx="0">
                  <c:v>0.54560283387965269</c:v>
                </c:pt>
                <c:pt idx="1">
                  <c:v>0.72964011164442222</c:v>
                </c:pt>
                <c:pt idx="2">
                  <c:v>0.94066716242589121</c:v>
                </c:pt>
                <c:pt idx="3">
                  <c:v>1.0957062121037016</c:v>
                </c:pt>
                <c:pt idx="4">
                  <c:v>1.2801234419310692</c:v>
                </c:pt>
                <c:pt idx="5">
                  <c:v>1.459620864306354</c:v>
                </c:pt>
                <c:pt idx="6">
                  <c:v>1.6426312309012017</c:v>
                </c:pt>
                <c:pt idx="7">
                  <c:v>1.8246382255262241</c:v>
                </c:pt>
                <c:pt idx="8">
                  <c:v>2.1866115709296485</c:v>
                </c:pt>
                <c:pt idx="9">
                  <c:v>2.5496353132711347</c:v>
                </c:pt>
                <c:pt idx="10">
                  <c:v>2.911370595761213</c:v>
                </c:pt>
                <c:pt idx="11">
                  <c:v>3.2711777958432715</c:v>
                </c:pt>
                <c:pt idx="12">
                  <c:v>3.6252038112723723</c:v>
                </c:pt>
                <c:pt idx="13">
                  <c:v>3.9795796663960683</c:v>
                </c:pt>
                <c:pt idx="14">
                  <c:v>4.3271986630836006</c:v>
                </c:pt>
                <c:pt idx="15">
                  <c:v>4.6700393951506989</c:v>
                </c:pt>
              </c:numCache>
            </c:numRef>
          </c:xVal>
          <c:yVal>
            <c:numRef>
              <c:f>'Daten SRP'!$F$5:$F$20</c:f>
              <c:numCache>
                <c:formatCode>General</c:formatCode>
                <c:ptCount val="16"/>
                <c:pt idx="0">
                  <c:v>4.2534613010093321E-2</c:v>
                </c:pt>
                <c:pt idx="1">
                  <c:v>6.9247766842180411E-2</c:v>
                </c:pt>
                <c:pt idx="2">
                  <c:v>0.10993050569996166</c:v>
                </c:pt>
                <c:pt idx="3">
                  <c:v>0.14701032809264702</c:v>
                </c:pt>
                <c:pt idx="4">
                  <c:v>0.19723628102337107</c:v>
                </c:pt>
                <c:pt idx="5">
                  <c:v>0.24192074295894359</c:v>
                </c:pt>
                <c:pt idx="6">
                  <c:v>0.30266990088846302</c:v>
                </c:pt>
                <c:pt idx="7">
                  <c:v>0.36483779041897829</c:v>
                </c:pt>
                <c:pt idx="8">
                  <c:v>0.51540184649308385</c:v>
                </c:pt>
                <c:pt idx="9">
                  <c:v>0.68410243955516414</c:v>
                </c:pt>
                <c:pt idx="10">
                  <c:v>0.86996366702329297</c:v>
                </c:pt>
                <c:pt idx="11">
                  <c:v>1.086921626131347</c:v>
                </c:pt>
                <c:pt idx="12">
                  <c:v>1.3216668059123271</c:v>
                </c:pt>
                <c:pt idx="13">
                  <c:v>1.5700084149253251</c:v>
                </c:pt>
                <c:pt idx="14">
                  <c:v>1.8441102105180285</c:v>
                </c:pt>
                <c:pt idx="15">
                  <c:v>2.132862390044437</c:v>
                </c:pt>
              </c:numCache>
            </c:numRef>
          </c:yVal>
          <c:smooth val="0"/>
        </c:ser>
        <c:ser>
          <c:idx val="2"/>
          <c:order val="1"/>
          <c:tx>
            <c:v>B24 SRP</c:v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'Daten SRP'!$D$32:$D$40</c:f>
              <c:numCache>
                <c:formatCode>General</c:formatCode>
                <c:ptCount val="9"/>
                <c:pt idx="0">
                  <c:v>0.52840604842760508</c:v>
                </c:pt>
                <c:pt idx="1">
                  <c:v>1.0815931702259993</c:v>
                </c:pt>
                <c:pt idx="2">
                  <c:v>1.6213043402511162</c:v>
                </c:pt>
                <c:pt idx="3">
                  <c:v>2.1552408602163093</c:v>
                </c:pt>
                <c:pt idx="4">
                  <c:v>2.8723443751147895</c:v>
                </c:pt>
                <c:pt idx="5">
                  <c:v>3.5925460844419801</c:v>
                </c:pt>
                <c:pt idx="6">
                  <c:v>3.9495111054103407</c:v>
                </c:pt>
                <c:pt idx="7">
                  <c:v>4.3062101979445657</c:v>
                </c:pt>
                <c:pt idx="8">
                  <c:v>4.6633790523699608</c:v>
                </c:pt>
              </c:numCache>
            </c:numRef>
          </c:xVal>
          <c:yVal>
            <c:numRef>
              <c:f>'Daten SRP'!$F$32:$F$40</c:f>
              <c:numCache>
                <c:formatCode>General</c:formatCode>
                <c:ptCount val="9"/>
                <c:pt idx="0">
                  <c:v>5.8019039639863039E-2</c:v>
                </c:pt>
                <c:pt idx="1">
                  <c:v>0.19024902724959916</c:v>
                </c:pt>
                <c:pt idx="2">
                  <c:v>0.39720025979057666</c:v>
                </c:pt>
                <c:pt idx="3">
                  <c:v>0.67451467191614711</c:v>
                </c:pt>
                <c:pt idx="4">
                  <c:v>1.1867131936788853</c:v>
                </c:pt>
                <c:pt idx="5">
                  <c:v>1.9426467883097871</c:v>
                </c:pt>
                <c:pt idx="6">
                  <c:v>2.4210035540421027</c:v>
                </c:pt>
                <c:pt idx="7">
                  <c:v>2.9872668956610622</c:v>
                </c:pt>
                <c:pt idx="8">
                  <c:v>3.8794774470192133</c:v>
                </c:pt>
              </c:numCache>
            </c:numRef>
          </c:yVal>
          <c:smooth val="0"/>
        </c:ser>
        <c:ser>
          <c:idx val="4"/>
          <c:order val="2"/>
          <c:tx>
            <c:v>B49 SRP</c:v>
          </c:tx>
          <c:spPr>
            <a:ln w="22225">
              <a:prstDash val="dash"/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'Daten SRP'!$D$52:$D$61</c:f>
              <c:numCache>
                <c:formatCode>General</c:formatCode>
                <c:ptCount val="10"/>
                <c:pt idx="0">
                  <c:v>0.53225526253825695</c:v>
                </c:pt>
                <c:pt idx="1">
                  <c:v>1.0818147773904407</c:v>
                </c:pt>
                <c:pt idx="2">
                  <c:v>1.6192405111653112</c:v>
                </c:pt>
                <c:pt idx="3">
                  <c:v>2.1530659747256635</c:v>
                </c:pt>
                <c:pt idx="4">
                  <c:v>2.8684052052510132</c:v>
                </c:pt>
                <c:pt idx="5">
                  <c:v>3.5879530319985959</c:v>
                </c:pt>
                <c:pt idx="6">
                  <c:v>3.9463141022323538</c:v>
                </c:pt>
                <c:pt idx="7">
                  <c:v>4.3035179196673736</c:v>
                </c:pt>
                <c:pt idx="8">
                  <c:v>4.4820634015624927</c:v>
                </c:pt>
                <c:pt idx="9">
                  <c:v>4.6577022029218718</c:v>
                </c:pt>
              </c:numCache>
            </c:numRef>
          </c:xVal>
          <c:yVal>
            <c:numRef>
              <c:f>'Daten SRP'!$F$52:$F$61</c:f>
              <c:numCache>
                <c:formatCode>General</c:formatCode>
                <c:ptCount val="10"/>
                <c:pt idx="0">
                  <c:v>7.9024519195820014E-2</c:v>
                </c:pt>
                <c:pt idx="1">
                  <c:v>0.22455526950144594</c:v>
                </c:pt>
                <c:pt idx="2">
                  <c:v>0.46867191153619508</c:v>
                </c:pt>
                <c:pt idx="3">
                  <c:v>0.78939514542533251</c:v>
                </c:pt>
                <c:pt idx="4">
                  <c:v>1.4241194598503775</c:v>
                </c:pt>
                <c:pt idx="5">
                  <c:v>2.4228698572871501</c:v>
                </c:pt>
                <c:pt idx="6">
                  <c:v>3.1332208890438413</c:v>
                </c:pt>
                <c:pt idx="7">
                  <c:v>5.3272332801208391</c:v>
                </c:pt>
                <c:pt idx="8">
                  <c:v>7.4979628028088294</c:v>
                </c:pt>
                <c:pt idx="9">
                  <c:v>10.484868496589849</c:v>
                </c:pt>
              </c:numCache>
            </c:numRef>
          </c:yVal>
          <c:smooth val="0"/>
        </c:ser>
        <c:ser>
          <c:idx val="6"/>
          <c:order val="3"/>
          <c:tx>
            <c:v>B73 SRP</c:v>
          </c:tx>
          <c:spPr>
            <a:ln w="22225">
              <a:solidFill>
                <a:srgbClr val="00B0F0"/>
              </a:solidFill>
              <a:prstDash val="dash"/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'Daten SRP'!$D$73:$D$80</c:f>
              <c:numCache>
                <c:formatCode>General</c:formatCode>
                <c:ptCount val="8"/>
                <c:pt idx="0">
                  <c:v>0.53011179024947463</c:v>
                </c:pt>
                <c:pt idx="1">
                  <c:v>1.0807836011339622</c:v>
                </c:pt>
                <c:pt idx="2">
                  <c:v>1.6217530014172381</c:v>
                </c:pt>
                <c:pt idx="3">
                  <c:v>2.1526952705398759</c:v>
                </c:pt>
                <c:pt idx="4">
                  <c:v>2.8654110057032094</c:v>
                </c:pt>
                <c:pt idx="5">
                  <c:v>3.5761423836853261</c:v>
                </c:pt>
                <c:pt idx="6">
                  <c:v>3.9341458189371914</c:v>
                </c:pt>
                <c:pt idx="7">
                  <c:v>4.2045695323861931</c:v>
                </c:pt>
              </c:numCache>
            </c:numRef>
          </c:xVal>
          <c:yVal>
            <c:numRef>
              <c:f>'Daten SRP'!$F$73:$F$80</c:f>
              <c:numCache>
                <c:formatCode>General</c:formatCode>
                <c:ptCount val="8"/>
                <c:pt idx="0">
                  <c:v>0.10548931211740017</c:v>
                </c:pt>
                <c:pt idx="1">
                  <c:v>0.28721959853455342</c:v>
                </c:pt>
                <c:pt idx="2">
                  <c:v>0.57154675684175649</c:v>
                </c:pt>
                <c:pt idx="3">
                  <c:v>0.97869679117466479</c:v>
                </c:pt>
                <c:pt idx="4">
                  <c:v>1.8392243215244206</c:v>
                </c:pt>
                <c:pt idx="5">
                  <c:v>3.2396231586251401</c:v>
                </c:pt>
                <c:pt idx="6">
                  <c:v>7.057543481799903</c:v>
                </c:pt>
                <c:pt idx="7">
                  <c:v>15.748835708068404</c:v>
                </c:pt>
              </c:numCache>
            </c:numRef>
          </c:yVal>
          <c:smooth val="0"/>
        </c:ser>
        <c:ser>
          <c:idx val="7"/>
          <c:order val="4"/>
          <c:tx>
            <c:v>B0</c:v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ysClr val="windowText" lastClr="000000"/>
              </a:solidFill>
            </c:spPr>
          </c:marker>
          <c:xVal>
            <c:numRef>
              <c:f>'Daten MUL 18'!$B$5:$B$10</c:f>
              <c:numCache>
                <c:formatCode>0.00</c:formatCode>
                <c:ptCount val="6"/>
                <c:pt idx="0">
                  <c:v>0.47401250997490774</c:v>
                </c:pt>
                <c:pt idx="1">
                  <c:v>0.98075751278184142</c:v>
                </c:pt>
                <c:pt idx="2">
                  <c:v>1.9592622206583101</c:v>
                </c:pt>
                <c:pt idx="3">
                  <c:v>2.926560270980509</c:v>
                </c:pt>
                <c:pt idx="4">
                  <c:v>3.9145108284323844</c:v>
                </c:pt>
                <c:pt idx="5">
                  <c:v>4.8925987519182481</c:v>
                </c:pt>
              </c:numCache>
            </c:numRef>
          </c:xVal>
          <c:yVal>
            <c:numRef>
              <c:f>'Daten MUL 18'!$C$5:$C$10</c:f>
              <c:numCache>
                <c:formatCode>0.00</c:formatCode>
                <c:ptCount val="6"/>
                <c:pt idx="0">
                  <c:v>1.7647058823529412E-2</c:v>
                </c:pt>
                <c:pt idx="1">
                  <c:v>9.4117647058823528E-2</c:v>
                </c:pt>
                <c:pt idx="2">
                  <c:v>0.41764705882352943</c:v>
                </c:pt>
                <c:pt idx="3">
                  <c:v>0.92941176470588238</c:v>
                </c:pt>
                <c:pt idx="4">
                  <c:v>1.6823529411764706</c:v>
                </c:pt>
                <c:pt idx="5">
                  <c:v>2.7176470588235295</c:v>
                </c:pt>
              </c:numCache>
            </c:numRef>
          </c:yVal>
          <c:smooth val="0"/>
        </c:ser>
        <c:ser>
          <c:idx val="9"/>
          <c:order val="5"/>
          <c:tx>
            <c:v>B24</c:v>
          </c:tx>
          <c:spPr>
            <a:ln w="22225"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'Daten MUL 18'!$B$22:$B$30</c:f>
              <c:numCache>
                <c:formatCode>0.00</c:formatCode>
                <c:ptCount val="9"/>
                <c:pt idx="0">
                  <c:v>0.49502275920853556</c:v>
                </c:pt>
                <c:pt idx="1">
                  <c:v>0.98315192340473501</c:v>
                </c:pt>
                <c:pt idx="2">
                  <c:v>1.9692826796461829</c:v>
                </c:pt>
                <c:pt idx="3">
                  <c:v>2.93426467771071</c:v>
                </c:pt>
                <c:pt idx="4">
                  <c:v>3.4449479107046099</c:v>
                </c:pt>
                <c:pt idx="5">
                  <c:v>3.933992023656395</c:v>
                </c:pt>
                <c:pt idx="6">
                  <c:v>4.3321518324312995</c:v>
                </c:pt>
                <c:pt idx="7">
                  <c:v>4.5662368072487451</c:v>
                </c:pt>
                <c:pt idx="8">
                  <c:v>4.6593811064478414</c:v>
                </c:pt>
              </c:numCache>
            </c:numRef>
          </c:xVal>
          <c:yVal>
            <c:numRef>
              <c:f>'Daten MUL 18'!$C$22:$C$30</c:f>
              <c:numCache>
                <c:formatCode>0.00</c:formatCode>
                <c:ptCount val="9"/>
                <c:pt idx="0">
                  <c:v>2.9411764705882356E-2</c:v>
                </c:pt>
                <c:pt idx="1">
                  <c:v>0.12352941176470589</c:v>
                </c:pt>
                <c:pt idx="2">
                  <c:v>0.53529411764705881</c:v>
                </c:pt>
                <c:pt idx="3">
                  <c:v>1.2176470588235293</c:v>
                </c:pt>
                <c:pt idx="4">
                  <c:v>1.6823529411764706</c:v>
                </c:pt>
                <c:pt idx="5">
                  <c:v>2.3823529411764706</c:v>
                </c:pt>
                <c:pt idx="6">
                  <c:v>3.3764705882352941</c:v>
                </c:pt>
                <c:pt idx="7">
                  <c:v>4.9941176470588236</c:v>
                </c:pt>
                <c:pt idx="8">
                  <c:v>6.6352941176470583</c:v>
                </c:pt>
              </c:numCache>
            </c:numRef>
          </c:yVal>
          <c:smooth val="0"/>
        </c:ser>
        <c:ser>
          <c:idx val="11"/>
          <c:order val="6"/>
          <c:tx>
            <c:v>B49</c:v>
          </c:tx>
          <c:spPr>
            <a:ln w="22225">
              <a:solidFill>
                <a:srgbClr val="00B050"/>
              </a:solidFill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'Daten MUL 18'!$B$46:$B$54</c:f>
              <c:numCache>
                <c:formatCode>0.00</c:formatCode>
                <c:ptCount val="9"/>
                <c:pt idx="0">
                  <c:v>0.48999495611399174</c:v>
                </c:pt>
                <c:pt idx="1">
                  <c:v>0.98215803150282432</c:v>
                </c:pt>
                <c:pt idx="2">
                  <c:v>1.9641669845114607</c:v>
                </c:pt>
                <c:pt idx="3">
                  <c:v>2.9503576781661236</c:v>
                </c:pt>
                <c:pt idx="4">
                  <c:v>3.4522226440397423</c:v>
                </c:pt>
                <c:pt idx="5">
                  <c:v>3.9388795806444641</c:v>
                </c:pt>
                <c:pt idx="6">
                  <c:v>4.0192648782086362</c:v>
                </c:pt>
                <c:pt idx="7">
                  <c:v>4.0692341172350144</c:v>
                </c:pt>
                <c:pt idx="8">
                  <c:v>4.0996501757728092</c:v>
                </c:pt>
              </c:numCache>
            </c:numRef>
          </c:xVal>
          <c:yVal>
            <c:numRef>
              <c:f>'Daten MUL 18'!$C$46:$C$54</c:f>
              <c:numCache>
                <c:formatCode>0.00</c:formatCode>
                <c:ptCount val="9"/>
                <c:pt idx="0">
                  <c:v>5.2941176470588235E-2</c:v>
                </c:pt>
                <c:pt idx="1">
                  <c:v>0.17058823529411765</c:v>
                </c:pt>
                <c:pt idx="2">
                  <c:v>0.6705882352941176</c:v>
                </c:pt>
                <c:pt idx="3">
                  <c:v>1.5470588235294118</c:v>
                </c:pt>
                <c:pt idx="4">
                  <c:v>2.3000000000000003</c:v>
                </c:pt>
                <c:pt idx="5">
                  <c:v>4.8235294117647056</c:v>
                </c:pt>
                <c:pt idx="6">
                  <c:v>6.723529411764706</c:v>
                </c:pt>
                <c:pt idx="7">
                  <c:v>9.0823529411764703</c:v>
                </c:pt>
                <c:pt idx="8">
                  <c:v>11.388235294117647</c:v>
                </c:pt>
              </c:numCache>
            </c:numRef>
          </c:yVal>
          <c:smooth val="0"/>
        </c:ser>
        <c:ser>
          <c:idx val="13"/>
          <c:order val="7"/>
          <c:tx>
            <c:v>B73</c:v>
          </c:tx>
          <c:spPr>
            <a:ln w="22225">
              <a:solidFill>
                <a:srgbClr val="00B0F0"/>
              </a:solidFill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'Daten MUL 18'!$B$70:$B$78</c:f>
              <c:numCache>
                <c:formatCode>0.00</c:formatCode>
                <c:ptCount val="9"/>
                <c:pt idx="0">
                  <c:v>0.49317466343424893</c:v>
                </c:pt>
                <c:pt idx="1">
                  <c:v>0.98417675125865534</c:v>
                </c:pt>
                <c:pt idx="2">
                  <c:v>1.979216380566523</c:v>
                </c:pt>
                <c:pt idx="3">
                  <c:v>2.9460125269464381</c:v>
                </c:pt>
                <c:pt idx="4">
                  <c:v>3.4218065855019475</c:v>
                </c:pt>
                <c:pt idx="5">
                  <c:v>3.5608514245318679</c:v>
                </c:pt>
                <c:pt idx="6">
                  <c:v>3.6282012684369853</c:v>
                </c:pt>
                <c:pt idx="7">
                  <c:v>3.6282012684369853</c:v>
                </c:pt>
                <c:pt idx="8">
                  <c:v>3.6282012684369853</c:v>
                </c:pt>
              </c:numCache>
            </c:numRef>
          </c:xVal>
          <c:yVal>
            <c:numRef>
              <c:f>'Daten MUL 18'!$C$70:$C$78</c:f>
              <c:numCache>
                <c:formatCode>0.00</c:formatCode>
                <c:ptCount val="9"/>
                <c:pt idx="0">
                  <c:v>7.0588235294117646E-2</c:v>
                </c:pt>
                <c:pt idx="1">
                  <c:v>0.22352941176470589</c:v>
                </c:pt>
                <c:pt idx="2">
                  <c:v>0.91764705882352948</c:v>
                </c:pt>
                <c:pt idx="3">
                  <c:v>2.2470588235294118</c:v>
                </c:pt>
                <c:pt idx="4">
                  <c:v>3.8823529411764706</c:v>
                </c:pt>
                <c:pt idx="5">
                  <c:v>5.6941176470588237</c:v>
                </c:pt>
                <c:pt idx="6">
                  <c:v>7.4235294117647053</c:v>
                </c:pt>
                <c:pt idx="7">
                  <c:v>9.6058823529411761</c:v>
                </c:pt>
                <c:pt idx="8">
                  <c:v>11.223529411764705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44608"/>
        <c:axId val="115859456"/>
      </c:scatterChart>
      <c:valAx>
        <c:axId val="115844608"/>
        <c:scaling>
          <c:logBase val="10"/>
          <c:orientation val="minMax"/>
          <c:max val="10"/>
          <c:min val="0.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F-Faktor [Pa</a:t>
                </a:r>
                <a:r>
                  <a:rPr lang="en-US" sz="1400" baseline="30000"/>
                  <a:t>0,5</a:t>
                </a:r>
                <a:r>
                  <a:rPr lang="en-US" sz="1400"/>
                  <a:t>]</a:t>
                </a:r>
              </a:p>
            </c:rich>
          </c:tx>
          <c:layout>
            <c:manualLayout>
              <c:xMode val="edge"/>
              <c:yMode val="edge"/>
              <c:x val="0.43313762268550177"/>
              <c:y val="0.958659490565313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5859456"/>
        <c:crossesAt val="1.0000000000000057E-5"/>
        <c:crossBetween val="midCat"/>
      </c:valAx>
      <c:valAx>
        <c:axId val="115859456"/>
        <c:scaling>
          <c:logBase val="10"/>
          <c:orientation val="minMax"/>
          <c:max val="20"/>
          <c:min val="1.0000000000000002E-2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 sz="1400" b="1" i="0" u="none" strike="noStrike" baseline="0"/>
                  <a:t>Δ</a:t>
                </a:r>
                <a:r>
                  <a:rPr lang="de-AT" sz="1400" b="1" i="0" u="none" strike="noStrike" baseline="0"/>
                  <a:t>p/H [mbar/m] </a:t>
                </a:r>
                <a:endParaRPr lang="de-AT" sz="1400"/>
              </a:p>
            </c:rich>
          </c:tx>
          <c:layout>
            <c:manualLayout>
              <c:xMode val="edge"/>
              <c:yMode val="edge"/>
              <c:x val="8.6368437456038564E-3"/>
              <c:y val="0.384817368912437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5844608"/>
        <c:crossesAt val="1.0000000000000057E-5"/>
        <c:crossBetween val="midCat"/>
      </c:valAx>
    </c:plotArea>
    <c:legend>
      <c:legendPos val="r"/>
      <c:layout>
        <c:manualLayout>
          <c:xMode val="edge"/>
          <c:yMode val="edge"/>
          <c:x val="0.88602475130941938"/>
          <c:y val="0.2203494544829469"/>
          <c:w val="0.10287071707533116"/>
          <c:h val="0.58309851430521409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15</xdr:col>
      <xdr:colOff>653143</xdr:colOff>
      <xdr:row>34</xdr:row>
      <xdr:rowOff>119742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36</xdr:row>
      <xdr:rowOff>0</xdr:rowOff>
    </xdr:from>
    <xdr:to>
      <xdr:col>20</xdr:col>
      <xdr:colOff>633234</xdr:colOff>
      <xdr:row>69</xdr:row>
      <xdr:rowOff>96487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272976</xdr:colOff>
      <xdr:row>2</xdr:row>
      <xdr:rowOff>124610</xdr:rowOff>
    </xdr:from>
    <xdr:to>
      <xdr:col>18</xdr:col>
      <xdr:colOff>412377</xdr:colOff>
      <xdr:row>30</xdr:row>
      <xdr:rowOff>107577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18</xdr:col>
      <xdr:colOff>512618</xdr:colOff>
      <xdr:row>63</xdr:row>
      <xdr:rowOff>55418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-1</xdr:rowOff>
    </xdr:from>
    <xdr:to>
      <xdr:col>14</xdr:col>
      <xdr:colOff>26894</xdr:colOff>
      <xdr:row>71</xdr:row>
      <xdr:rowOff>170329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518160</xdr:colOff>
      <xdr:row>1</xdr:row>
      <xdr:rowOff>30480</xdr:rowOff>
    </xdr:from>
    <xdr:to>
      <xdr:col>15</xdr:col>
      <xdr:colOff>439596</xdr:colOff>
      <xdr:row>35</xdr:row>
      <xdr:rowOff>137853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30</xdr:col>
      <xdr:colOff>716093</xdr:colOff>
      <xdr:row>35</xdr:row>
      <xdr:rowOff>107373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1</xdr:row>
      <xdr:rowOff>0</xdr:rowOff>
    </xdr:from>
    <xdr:to>
      <xdr:col>46</xdr:col>
      <xdr:colOff>716093</xdr:colOff>
      <xdr:row>35</xdr:row>
      <xdr:rowOff>107373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13855</xdr:colOff>
      <xdr:row>39</xdr:row>
      <xdr:rowOff>0</xdr:rowOff>
    </xdr:from>
    <xdr:to>
      <xdr:col>28</xdr:col>
      <xdr:colOff>40748</xdr:colOff>
      <xdr:row>71</xdr:row>
      <xdr:rowOff>170330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0</xdr:colOff>
      <xdr:row>39</xdr:row>
      <xdr:rowOff>0</xdr:rowOff>
    </xdr:from>
    <xdr:to>
      <xdr:col>42</xdr:col>
      <xdr:colOff>26894</xdr:colOff>
      <xdr:row>71</xdr:row>
      <xdr:rowOff>170330</xdr:rowOff>
    </xdr:to>
    <xdr:graphicFrame macro="">
      <xdr:nvGraphicFramePr>
        <xdr:cNvPr id="11" name="Diagram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8"/>
  <sheetViews>
    <sheetView topLeftCell="A41" zoomScale="70" zoomScaleNormal="70" workbookViewId="0">
      <selection activeCell="E22" sqref="E22"/>
    </sheetView>
  </sheetViews>
  <sheetFormatPr baseColWidth="10" defaultRowHeight="14.4" x14ac:dyDescent="0.3"/>
  <cols>
    <col min="1" max="1" width="11.5546875" style="3"/>
    <col min="2" max="3" width="11.5546875" style="4"/>
    <col min="4" max="4" width="11.5546875" style="7"/>
  </cols>
  <sheetData>
    <row r="2" spans="1:4" ht="15.6" x14ac:dyDescent="0.3">
      <c r="A2" s="8" t="s">
        <v>0</v>
      </c>
      <c r="B2" s="1" t="s">
        <v>5</v>
      </c>
      <c r="C2" s="1" t="s">
        <v>1</v>
      </c>
      <c r="D2" s="5" t="s">
        <v>6</v>
      </c>
    </row>
    <row r="3" spans="1:4" x14ac:dyDescent="0.3">
      <c r="A3" s="9" t="s">
        <v>2</v>
      </c>
      <c r="B3" s="2" t="s">
        <v>7</v>
      </c>
      <c r="C3" s="2" t="s">
        <v>3</v>
      </c>
      <c r="D3" s="6" t="s">
        <v>4</v>
      </c>
    </row>
    <row r="4" spans="1:4" x14ac:dyDescent="0.3">
      <c r="A4" s="3">
        <v>0</v>
      </c>
      <c r="B4" s="4">
        <v>0.23250039250760524</v>
      </c>
      <c r="C4" s="4">
        <v>0</v>
      </c>
    </row>
    <row r="5" spans="1:4" x14ac:dyDescent="0.3">
      <c r="A5" s="3">
        <v>0</v>
      </c>
      <c r="B5" s="4">
        <v>0.47401250997490774</v>
      </c>
      <c r="C5" s="4">
        <v>1.7647058823529412E-2</v>
      </c>
    </row>
    <row r="6" spans="1:4" x14ac:dyDescent="0.3">
      <c r="A6" s="3">
        <v>0</v>
      </c>
      <c r="B6" s="4">
        <v>0.98075751278184142</v>
      </c>
      <c r="C6" s="4">
        <v>9.4117647058823528E-2</v>
      </c>
    </row>
    <row r="7" spans="1:4" x14ac:dyDescent="0.3">
      <c r="A7" s="3">
        <v>0</v>
      </c>
      <c r="B7" s="4">
        <v>1.9592622206583101</v>
      </c>
      <c r="C7" s="4">
        <v>0.41764705882352943</v>
      </c>
    </row>
    <row r="8" spans="1:4" x14ac:dyDescent="0.3">
      <c r="A8" s="3">
        <v>0</v>
      </c>
      <c r="B8" s="4">
        <v>2.926560270980509</v>
      </c>
      <c r="C8" s="4">
        <v>0.92941176470588238</v>
      </c>
    </row>
    <row r="9" spans="1:4" x14ac:dyDescent="0.3">
      <c r="A9" s="3">
        <v>0</v>
      </c>
      <c r="B9" s="4">
        <v>3.9145108284323844</v>
      </c>
      <c r="C9" s="4">
        <v>1.6823529411764706</v>
      </c>
    </row>
    <row r="10" spans="1:4" x14ac:dyDescent="0.3">
      <c r="A10" s="3">
        <v>0</v>
      </c>
      <c r="B10" s="4">
        <v>4.8925987519182481</v>
      </c>
      <c r="C10" s="4">
        <v>2.7176470588235295</v>
      </c>
    </row>
    <row r="12" spans="1:4" x14ac:dyDescent="0.3">
      <c r="A12" s="3">
        <v>12</v>
      </c>
      <c r="B12" s="4">
        <v>0.24</v>
      </c>
      <c r="D12" s="7">
        <v>1.99136465E-2</v>
      </c>
    </row>
    <row r="13" spans="1:4" x14ac:dyDescent="0.3">
      <c r="A13" s="3">
        <v>12.131408332984593</v>
      </c>
      <c r="B13" s="4">
        <v>0.49399219377444531</v>
      </c>
      <c r="C13" s="7">
        <v>2.3529411764705882E-2</v>
      </c>
      <c r="D13">
        <v>1.992461166724261E-2</v>
      </c>
    </row>
    <row r="14" spans="1:4" x14ac:dyDescent="0.3">
      <c r="A14" s="3">
        <v>12.131408332984593</v>
      </c>
      <c r="B14" s="4">
        <v>0.98110189586814855</v>
      </c>
      <c r="C14" s="7">
        <v>0.11176470588235295</v>
      </c>
      <c r="D14">
        <v>1.9974460328148914E-2</v>
      </c>
    </row>
    <row r="15" spans="1:4" x14ac:dyDescent="0.3">
      <c r="A15" s="3">
        <v>12.131408332984593</v>
      </c>
      <c r="B15" s="4">
        <v>1.9781259462496348</v>
      </c>
      <c r="C15" s="7">
        <v>0.4823529411764706</v>
      </c>
      <c r="D15">
        <v>1.9679912090209872E-2</v>
      </c>
    </row>
    <row r="16" spans="1:4" x14ac:dyDescent="0.3">
      <c r="A16" s="3">
        <v>12.131408332984593</v>
      </c>
      <c r="B16" s="4">
        <v>2.9281797092644406</v>
      </c>
      <c r="C16" s="7">
        <v>1.0647058823529412</v>
      </c>
      <c r="D16">
        <v>1.9380290758461934E-2</v>
      </c>
    </row>
    <row r="17" spans="1:4" x14ac:dyDescent="0.3">
      <c r="A17" s="3">
        <v>12.131408332984593</v>
      </c>
      <c r="B17" s="4">
        <v>3.9431092545109654</v>
      </c>
      <c r="C17" s="7">
        <v>2.0823529411764707</v>
      </c>
      <c r="D17">
        <v>1.9483958327603218E-2</v>
      </c>
    </row>
    <row r="18" spans="1:4" x14ac:dyDescent="0.3">
      <c r="A18" s="3">
        <v>12.131408332984593</v>
      </c>
      <c r="B18" s="4">
        <v>4.4283450558936526</v>
      </c>
      <c r="C18" s="7">
        <v>2.7823529411764709</v>
      </c>
      <c r="D18">
        <v>2.1911852796892815E-2</v>
      </c>
    </row>
    <row r="19" spans="1:4" x14ac:dyDescent="0.3">
      <c r="A19" s="3">
        <v>12.131408332984593</v>
      </c>
      <c r="B19" s="4">
        <v>4.6579183666189525</v>
      </c>
      <c r="C19" s="7">
        <v>3.3000000000000003</v>
      </c>
      <c r="D19">
        <v>2.5503294416680863E-2</v>
      </c>
    </row>
    <row r="21" spans="1:4" x14ac:dyDescent="0.3">
      <c r="A21" s="3">
        <v>24</v>
      </c>
      <c r="B21" s="4">
        <v>0.25</v>
      </c>
      <c r="C21" s="4">
        <v>0.02</v>
      </c>
      <c r="D21" s="7">
        <v>2.4799999999999999E-2</v>
      </c>
    </row>
    <row r="22" spans="1:4" x14ac:dyDescent="0.3">
      <c r="A22" s="3">
        <v>24</v>
      </c>
      <c r="B22" s="4">
        <v>0.49502275920853556</v>
      </c>
      <c r="C22" s="4">
        <v>2.9411764705882356E-2</v>
      </c>
      <c r="D22" s="7">
        <v>2.4653151349900499E-2</v>
      </c>
    </row>
    <row r="23" spans="1:4" x14ac:dyDescent="0.3">
      <c r="A23" s="3">
        <v>24.262816665969186</v>
      </c>
      <c r="B23" s="4">
        <v>0.98315192340473501</v>
      </c>
      <c r="C23" s="4">
        <v>0.12352941176470589</v>
      </c>
      <c r="D23" s="7">
        <v>2.5077996829553591E-2</v>
      </c>
    </row>
    <row r="24" spans="1:4" x14ac:dyDescent="0.3">
      <c r="A24" s="3">
        <v>24.262816665969186</v>
      </c>
      <c r="B24" s="4">
        <v>1.9692826796461829</v>
      </c>
      <c r="C24" s="4">
        <v>0.53529411764705881</v>
      </c>
      <c r="D24" s="7">
        <v>2.5135287836125168E-2</v>
      </c>
    </row>
    <row r="25" spans="1:4" x14ac:dyDescent="0.3">
      <c r="A25" s="3">
        <v>24.262816665969186</v>
      </c>
      <c r="B25" s="4">
        <v>2.93426467771071</v>
      </c>
      <c r="C25" s="4">
        <v>1.2176470588235293</v>
      </c>
      <c r="D25" s="7">
        <v>2.5191196822801361E-2</v>
      </c>
    </row>
    <row r="26" spans="1:4" x14ac:dyDescent="0.3">
      <c r="A26" s="3">
        <v>24.262816665969186</v>
      </c>
      <c r="B26" s="4">
        <v>3.4449479107046099</v>
      </c>
      <c r="C26" s="4">
        <v>1.6823529411764706</v>
      </c>
      <c r="D26" s="7">
        <v>2.6410201189601443E-2</v>
      </c>
    </row>
    <row r="27" spans="1:4" x14ac:dyDescent="0.3">
      <c r="A27" s="3">
        <v>24.262816665969186</v>
      </c>
      <c r="B27" s="4">
        <v>3.933992023656395</v>
      </c>
      <c r="C27" s="4">
        <v>2.3823529411764706</v>
      </c>
      <c r="D27" s="7">
        <v>2.8817302932814058E-2</v>
      </c>
    </row>
    <row r="28" spans="1:4" x14ac:dyDescent="0.3">
      <c r="A28" s="3">
        <v>24.262816665969186</v>
      </c>
      <c r="B28" s="4">
        <v>4.3321518324312995</v>
      </c>
      <c r="C28" s="4">
        <v>3.3764705882352941</v>
      </c>
      <c r="D28" s="7">
        <v>3.5183640399909032E-2</v>
      </c>
    </row>
    <row r="29" spans="1:4" x14ac:dyDescent="0.3">
      <c r="A29" s="3">
        <v>24.262816665969186</v>
      </c>
      <c r="B29" s="4">
        <v>4.5662368072487451</v>
      </c>
      <c r="C29" s="4">
        <v>4.9941176470588236</v>
      </c>
      <c r="D29" s="7">
        <v>4.6297593122107079E-2</v>
      </c>
    </row>
    <row r="30" spans="1:4" x14ac:dyDescent="0.3">
      <c r="A30" s="3">
        <v>24.262816665969186</v>
      </c>
      <c r="B30" s="4">
        <v>4.6593811064478414</v>
      </c>
      <c r="C30" s="4">
        <v>6.6352941176470583</v>
      </c>
      <c r="D30" s="7">
        <v>5.4232020617754541E-2</v>
      </c>
    </row>
    <row r="33" spans="1:4" x14ac:dyDescent="0.3">
      <c r="A33" s="3">
        <v>35.680612744072334</v>
      </c>
      <c r="B33" s="4">
        <v>0.24066123950731455</v>
      </c>
      <c r="C33" s="4">
        <v>2.3529411764705882E-2</v>
      </c>
      <c r="D33" s="7">
        <v>3.3120903177519652E-2</v>
      </c>
    </row>
    <row r="34" spans="1:4" x14ac:dyDescent="0.3">
      <c r="A34" s="3">
        <v>35.680612744072334</v>
      </c>
      <c r="B34" s="4">
        <v>0.47698624046494775</v>
      </c>
      <c r="C34" s="4">
        <v>3.5294117647058823E-2</v>
      </c>
      <c r="D34" s="7">
        <v>3.3197380540885703E-2</v>
      </c>
    </row>
    <row r="35" spans="1:4" x14ac:dyDescent="0.3">
      <c r="A35" s="3">
        <v>35.680612744072334</v>
      </c>
      <c r="B35" s="4">
        <v>0.9713174351286209</v>
      </c>
      <c r="C35" s="4">
        <v>0.13529411764705884</v>
      </c>
      <c r="D35" s="7">
        <v>3.3357351539486185E-2</v>
      </c>
    </row>
    <row r="36" spans="1:4" x14ac:dyDescent="0.3">
      <c r="A36" s="3">
        <v>35.680612744072334</v>
      </c>
      <c r="B36" s="4">
        <v>1.9686523015553299</v>
      </c>
      <c r="C36" s="4">
        <v>0.57647058823529407</v>
      </c>
      <c r="D36" s="7">
        <v>3.3283648792722734E-2</v>
      </c>
    </row>
    <row r="37" spans="1:4" x14ac:dyDescent="0.3">
      <c r="A37" s="3">
        <v>35.680612744072334</v>
      </c>
      <c r="B37" s="4">
        <v>2.9356334981342695</v>
      </c>
      <c r="C37" s="4">
        <v>1.2941176470588236</v>
      </c>
      <c r="D37" s="7">
        <v>3.3596574518055311E-2</v>
      </c>
    </row>
    <row r="38" spans="1:4" x14ac:dyDescent="0.3">
      <c r="A38" s="3">
        <v>35.680612744072334</v>
      </c>
      <c r="B38" s="4">
        <v>3.468990839745075</v>
      </c>
      <c r="C38" s="4">
        <v>1.9058823529411766</v>
      </c>
      <c r="D38" s="7">
        <v>3.7733687333138158E-2</v>
      </c>
    </row>
    <row r="39" spans="1:4" x14ac:dyDescent="0.3">
      <c r="A39" s="3">
        <v>35.680612744072334</v>
      </c>
      <c r="B39" s="4">
        <v>3.9153118674681493</v>
      </c>
      <c r="C39" s="4">
        <v>2.6529411764705881</v>
      </c>
      <c r="D39" s="7">
        <v>3.9859075542813975E-2</v>
      </c>
    </row>
    <row r="40" spans="1:4" x14ac:dyDescent="0.3">
      <c r="A40" s="3">
        <v>35.680612744072334</v>
      </c>
      <c r="B40" s="4">
        <v>4.1935259199065333</v>
      </c>
      <c r="C40" s="4">
        <v>4.2058823529411766</v>
      </c>
      <c r="D40" s="7">
        <v>5.1048817271476782E-2</v>
      </c>
    </row>
    <row r="41" spans="1:4" x14ac:dyDescent="0.3">
      <c r="A41" s="3">
        <v>35.680612744072334</v>
      </c>
      <c r="B41" s="4">
        <v>4.3855324482619462</v>
      </c>
      <c r="C41" s="4">
        <v>7.3529411764705888</v>
      </c>
      <c r="D41" s="7">
        <v>6.9743769341379117E-2</v>
      </c>
    </row>
    <row r="42" spans="1:4" x14ac:dyDescent="0.3">
      <c r="A42" s="3">
        <v>35.680612744072334</v>
      </c>
      <c r="B42" s="4">
        <v>4.4233639416393435</v>
      </c>
      <c r="C42" s="4">
        <v>10.823529411764705</v>
      </c>
      <c r="D42" s="7">
        <v>9.5128577177118021E-2</v>
      </c>
    </row>
    <row r="43" spans="1:4" x14ac:dyDescent="0.3">
      <c r="D43" s="7">
        <v>0</v>
      </c>
    </row>
    <row r="44" spans="1:4" x14ac:dyDescent="0.3">
      <c r="D44" s="7">
        <v>0</v>
      </c>
    </row>
    <row r="45" spans="1:4" x14ac:dyDescent="0.3">
      <c r="A45" s="3">
        <v>49.23924558681982</v>
      </c>
      <c r="B45" s="4">
        <v>0.25150183588151792</v>
      </c>
      <c r="C45" s="4">
        <v>3.5294117647058823E-2</v>
      </c>
      <c r="D45" s="7">
        <v>3.5676711295870397E-2</v>
      </c>
    </row>
    <row r="46" spans="1:4" x14ac:dyDescent="0.3">
      <c r="A46" s="3">
        <v>49.23924558681982</v>
      </c>
      <c r="B46" s="4">
        <v>0.48999495611399174</v>
      </c>
      <c r="C46" s="4">
        <v>5.2941176470588235E-2</v>
      </c>
      <c r="D46" s="7">
        <v>3.5730907200342249E-2</v>
      </c>
    </row>
    <row r="47" spans="1:4" x14ac:dyDescent="0.3">
      <c r="A47" s="3">
        <v>49.23924558681982</v>
      </c>
      <c r="B47" s="4">
        <v>0.98215803150282432</v>
      </c>
      <c r="C47" s="4">
        <v>0.17058823529411765</v>
      </c>
      <c r="D47" s="7">
        <v>3.5446296586858432E-2</v>
      </c>
    </row>
    <row r="48" spans="1:4" x14ac:dyDescent="0.3">
      <c r="A48" s="3">
        <v>49.23924558681982</v>
      </c>
      <c r="B48" s="4">
        <v>1.9641669845114607</v>
      </c>
      <c r="C48" s="4">
        <v>0.6705882352941176</v>
      </c>
      <c r="D48" s="7">
        <v>3.6461894990657315E-2</v>
      </c>
    </row>
    <row r="49" spans="1:4" x14ac:dyDescent="0.3">
      <c r="A49" s="3">
        <v>49.23924558681982</v>
      </c>
      <c r="B49" s="4">
        <v>2.9503576781661236</v>
      </c>
      <c r="C49" s="4">
        <v>1.5470588235294118</v>
      </c>
      <c r="D49" s="7">
        <v>3.8667339842632618E-2</v>
      </c>
    </row>
    <row r="50" spans="1:4" x14ac:dyDescent="0.3">
      <c r="A50" s="3">
        <v>49.23924558681982</v>
      </c>
      <c r="B50" s="4">
        <v>3.4522226440397423</v>
      </c>
      <c r="C50" s="4">
        <v>2.3000000000000003</v>
      </c>
      <c r="D50" s="7">
        <v>4.3142115021854409E-2</v>
      </c>
    </row>
    <row r="51" spans="1:4" x14ac:dyDescent="0.3">
      <c r="A51" s="3">
        <v>49.23924558681982</v>
      </c>
      <c r="B51" s="4">
        <v>3.9388795806444641</v>
      </c>
      <c r="C51" s="4">
        <v>4.8235294117647056</v>
      </c>
      <c r="D51" s="7">
        <v>5.5938917677741909E-2</v>
      </c>
    </row>
    <row r="52" spans="1:4" x14ac:dyDescent="0.3">
      <c r="A52" s="3">
        <v>49.23924558681982</v>
      </c>
      <c r="B52" s="4">
        <v>4.0192648782086362</v>
      </c>
      <c r="C52" s="4">
        <v>6.723529411764706</v>
      </c>
      <c r="D52" s="7">
        <v>6.9436489801451201E-2</v>
      </c>
    </row>
    <row r="53" spans="1:4" x14ac:dyDescent="0.3">
      <c r="A53" s="3">
        <v>49.23924558681982</v>
      </c>
      <c r="B53" s="4">
        <v>4.0692341172350144</v>
      </c>
      <c r="C53" s="4">
        <v>9.0823529411764703</v>
      </c>
      <c r="D53" s="7">
        <v>9.006328681340578E-2</v>
      </c>
    </row>
    <row r="54" spans="1:4" x14ac:dyDescent="0.3">
      <c r="A54" s="3">
        <v>49.23924558681982</v>
      </c>
      <c r="B54" s="4">
        <v>4.0996501757728092</v>
      </c>
      <c r="C54" s="4">
        <v>11.388235294117647</v>
      </c>
      <c r="D54" s="7">
        <v>0.1059282345824515</v>
      </c>
    </row>
    <row r="55" spans="1:4" x14ac:dyDescent="0.3">
      <c r="D55" s="7">
        <v>0</v>
      </c>
    </row>
    <row r="56" spans="1:4" x14ac:dyDescent="0.3">
      <c r="D56" s="7">
        <v>0</v>
      </c>
    </row>
    <row r="57" spans="1:4" x14ac:dyDescent="0.3">
      <c r="A57" s="3">
        <v>59.943429410041524</v>
      </c>
      <c r="B57" s="4">
        <v>0.2455010439122032</v>
      </c>
      <c r="C57" s="4">
        <v>4.11764705882353E-2</v>
      </c>
      <c r="D57" s="7">
        <v>4.1811496050754245E-2</v>
      </c>
    </row>
    <row r="58" spans="1:4" x14ac:dyDescent="0.3">
      <c r="A58" s="3">
        <v>59.943429410041524</v>
      </c>
      <c r="B58" s="4">
        <v>0.49751981465393391</v>
      </c>
      <c r="C58" s="4">
        <v>5.8823529411764712E-2</v>
      </c>
      <c r="D58" s="7">
        <v>4.1831196335758783E-2</v>
      </c>
    </row>
    <row r="59" spans="1:4" x14ac:dyDescent="0.3">
      <c r="A59" s="3">
        <v>59.943429410041524</v>
      </c>
      <c r="B59" s="4">
        <v>0.98417675125865534</v>
      </c>
      <c r="C59" s="4">
        <v>0.18823529411764706</v>
      </c>
      <c r="D59" s="7">
        <v>4.1869238265422708E-2</v>
      </c>
    </row>
    <row r="60" spans="1:4" x14ac:dyDescent="0.3">
      <c r="A60" s="3">
        <v>59.943429410041524</v>
      </c>
      <c r="B60" s="4">
        <v>1.9726986537369957</v>
      </c>
      <c r="C60" s="4">
        <v>0.75882352941176479</v>
      </c>
      <c r="D60" s="7">
        <v>4.2739413440476437E-2</v>
      </c>
    </row>
    <row r="61" spans="1:4" x14ac:dyDescent="0.3">
      <c r="A61" s="3">
        <v>59.943429410041524</v>
      </c>
      <c r="B61" s="4">
        <v>2.9525302537759659</v>
      </c>
      <c r="C61" s="4">
        <v>1.8235294117647061</v>
      </c>
      <c r="D61" s="7">
        <v>4.6384068064340936E-2</v>
      </c>
    </row>
    <row r="62" spans="1:4" x14ac:dyDescent="0.3">
      <c r="A62" s="3">
        <v>59.943429410041524</v>
      </c>
      <c r="B62" s="4">
        <v>3.4326694635511603</v>
      </c>
      <c r="C62" s="4">
        <v>2.7176470588235295</v>
      </c>
      <c r="D62" s="7">
        <v>5.1575466789130359E-2</v>
      </c>
    </row>
    <row r="63" spans="1:4" x14ac:dyDescent="0.3">
      <c r="A63" s="3">
        <v>59.943429410041524</v>
      </c>
      <c r="B63" s="4">
        <v>3.7259671708798989</v>
      </c>
      <c r="C63" s="4">
        <v>4.5588235294117645</v>
      </c>
      <c r="D63" s="7">
        <v>6.2302577668176283E-2</v>
      </c>
    </row>
    <row r="64" spans="1:4" x14ac:dyDescent="0.3">
      <c r="A64" s="3">
        <v>59.943429410041524</v>
      </c>
      <c r="B64" s="4">
        <v>3.8237330733228112</v>
      </c>
      <c r="C64" s="4">
        <v>7.0882352941176476</v>
      </c>
      <c r="D64" s="7">
        <v>7.7771818875882359E-2</v>
      </c>
    </row>
    <row r="65" spans="1:4" x14ac:dyDescent="0.3">
      <c r="A65" s="3">
        <v>59.943429410041524</v>
      </c>
      <c r="B65" s="4">
        <v>3.8454588294212364</v>
      </c>
      <c r="C65" s="4">
        <v>9.0117647058823529</v>
      </c>
      <c r="D65" s="7">
        <v>8.9270603504959342E-2</v>
      </c>
    </row>
    <row r="66" spans="1:4" x14ac:dyDescent="0.3">
      <c r="A66" s="3">
        <v>59.943429410041524</v>
      </c>
      <c r="B66" s="4">
        <v>3.878047463568874</v>
      </c>
      <c r="C66" s="4">
        <v>11.294117647058824</v>
      </c>
      <c r="D66" s="7">
        <v>0.11306022611832137</v>
      </c>
    </row>
    <row r="67" spans="1:4" x14ac:dyDescent="0.3">
      <c r="D67" s="7">
        <v>0</v>
      </c>
    </row>
    <row r="68" spans="1:4" x14ac:dyDescent="0.3">
      <c r="D68" s="7">
        <v>0</v>
      </c>
    </row>
    <row r="69" spans="1:4" x14ac:dyDescent="0.3">
      <c r="A69" s="3">
        <v>72.788449997907563</v>
      </c>
      <c r="B69" s="4">
        <v>0.24984619513188822</v>
      </c>
      <c r="C69" s="4">
        <v>4.7058823529411764E-2</v>
      </c>
      <c r="D69" s="7">
        <v>4.8874845131076192E-2</v>
      </c>
    </row>
    <row r="70" spans="1:4" x14ac:dyDescent="0.3">
      <c r="A70" s="3">
        <v>72.788449997907563</v>
      </c>
      <c r="B70" s="4">
        <v>0.49317466343424893</v>
      </c>
      <c r="C70" s="4">
        <v>7.0588235294117646E-2</v>
      </c>
      <c r="D70" s="7">
        <v>4.8933859671618105E-2</v>
      </c>
    </row>
    <row r="71" spans="1:4" x14ac:dyDescent="0.3">
      <c r="A71" s="3">
        <v>72.788449997907563</v>
      </c>
      <c r="B71" s="4">
        <v>0.98417675125865534</v>
      </c>
      <c r="C71" s="4">
        <v>0.22352941176470589</v>
      </c>
      <c r="D71" s="7">
        <v>4.9052942583783038E-2</v>
      </c>
    </row>
    <row r="72" spans="1:4" x14ac:dyDescent="0.3">
      <c r="A72" s="3">
        <v>72.788449997907563</v>
      </c>
      <c r="B72" s="4">
        <v>1.979216380566523</v>
      </c>
      <c r="C72" s="4">
        <v>0.91764705882352948</v>
      </c>
      <c r="D72" s="7">
        <v>5.1672977417627768E-2</v>
      </c>
    </row>
    <row r="73" spans="1:4" x14ac:dyDescent="0.3">
      <c r="A73" s="3">
        <v>72.788449997907563</v>
      </c>
      <c r="B73" s="4">
        <v>2.9460125269464381</v>
      </c>
      <c r="C73" s="4">
        <v>2.2470588235294118</v>
      </c>
      <c r="D73" s="7">
        <v>5.8250674876564351E-2</v>
      </c>
    </row>
    <row r="74" spans="1:4" x14ac:dyDescent="0.3">
      <c r="A74" s="3">
        <v>72.788449997907563</v>
      </c>
      <c r="B74" s="4">
        <v>3.4218065855019475</v>
      </c>
      <c r="C74" s="4">
        <v>3.8823529411764706</v>
      </c>
      <c r="D74" s="7">
        <v>6.7087996939607542E-2</v>
      </c>
    </row>
    <row r="75" spans="1:4" x14ac:dyDescent="0.3">
      <c r="A75" s="3">
        <v>72.788449997907563</v>
      </c>
      <c r="B75" s="4">
        <v>3.5608514245318679</v>
      </c>
      <c r="C75" s="4">
        <v>5.6941176470588237</v>
      </c>
      <c r="D75" s="7">
        <v>7.7825903357424633E-2</v>
      </c>
    </row>
    <row r="76" spans="1:4" x14ac:dyDescent="0.3">
      <c r="A76" s="3">
        <v>72.788449997907563</v>
      </c>
      <c r="B76" s="4">
        <v>3.6282012684369853</v>
      </c>
      <c r="C76" s="4">
        <v>7.4235294117647053</v>
      </c>
      <c r="D76" s="7">
        <v>8.7357067804267732E-2</v>
      </c>
    </row>
    <row r="77" spans="1:4" x14ac:dyDescent="0.3">
      <c r="A77" s="3">
        <v>72.788449997907563</v>
      </c>
      <c r="B77" s="4">
        <v>3.6282012684369853</v>
      </c>
      <c r="C77" s="4">
        <v>9.6058823529411761</v>
      </c>
      <c r="D77" s="7">
        <v>0.10162931290189667</v>
      </c>
    </row>
    <row r="78" spans="1:4" x14ac:dyDescent="0.3">
      <c r="A78" s="3">
        <v>72.788449997907563</v>
      </c>
      <c r="B78" s="4">
        <v>3.6282012684369853</v>
      </c>
      <c r="C78" s="4">
        <v>11.223529411764705</v>
      </c>
      <c r="D78" s="7">
        <v>0.11986607052664473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topLeftCell="A4" zoomScale="55" zoomScaleNormal="55" workbookViewId="0">
      <selection activeCell="M71" sqref="M71"/>
    </sheetView>
  </sheetViews>
  <sheetFormatPr baseColWidth="10" defaultRowHeight="14.4" x14ac:dyDescent="0.3"/>
  <cols>
    <col min="3" max="3" width="13.33203125" bestFit="1" customWidth="1"/>
    <col min="5" max="5" width="11.5546875" style="12"/>
  </cols>
  <sheetData>
    <row r="2" spans="1:7" x14ac:dyDescent="0.3">
      <c r="A2" s="10" t="s">
        <v>0</v>
      </c>
      <c r="B2" s="10" t="s">
        <v>0</v>
      </c>
      <c r="C2" s="10" t="s">
        <v>8</v>
      </c>
      <c r="D2" s="10" t="s">
        <v>12</v>
      </c>
      <c r="E2" s="11" t="s">
        <v>14</v>
      </c>
      <c r="F2" s="10" t="s">
        <v>14</v>
      </c>
      <c r="G2" s="10" t="s">
        <v>6</v>
      </c>
    </row>
    <row r="3" spans="1:7" x14ac:dyDescent="0.3">
      <c r="A3" s="10"/>
      <c r="B3" s="10"/>
      <c r="C3" s="10" t="s">
        <v>9</v>
      </c>
    </row>
    <row r="4" spans="1:7" ht="16.2" x14ac:dyDescent="0.3">
      <c r="A4" s="10" t="s">
        <v>11</v>
      </c>
      <c r="B4" s="10" t="s">
        <v>2</v>
      </c>
      <c r="C4" t="s">
        <v>10</v>
      </c>
      <c r="D4" t="s">
        <v>13</v>
      </c>
      <c r="E4" s="12" t="s">
        <v>15</v>
      </c>
      <c r="F4" t="s">
        <v>3</v>
      </c>
      <c r="G4" t="s">
        <v>4</v>
      </c>
    </row>
    <row r="5" spans="1:7" x14ac:dyDescent="0.3">
      <c r="A5">
        <v>0</v>
      </c>
      <c r="B5">
        <f>A5*2.444754206</f>
        <v>0</v>
      </c>
      <c r="C5">
        <v>0.44725090606952045</v>
      </c>
      <c r="D5">
        <f>C5*1.21990325</f>
        <v>0.54560283387965269</v>
      </c>
      <c r="E5" s="12">
        <v>5.2099315815499906E-3</v>
      </c>
      <c r="F5">
        <f>E5*2.48843/0.3048</f>
        <v>4.2534613010093321E-2</v>
      </c>
    </row>
    <row r="6" spans="1:7" x14ac:dyDescent="0.3">
      <c r="A6">
        <v>0</v>
      </c>
      <c r="B6">
        <f t="shared" ref="B6:B69" si="0">A6*2.444754206</f>
        <v>0</v>
      </c>
      <c r="C6">
        <v>0.5981130976119805</v>
      </c>
      <c r="D6">
        <f t="shared" ref="D6:D69" si="1">C6*1.21990325</f>
        <v>0.72964011164442222</v>
      </c>
      <c r="E6" s="12">
        <v>8.4819421617230908E-3</v>
      </c>
      <c r="F6">
        <f t="shared" ref="F6:F69" si="2">E6*2.48843/0.3048</f>
        <v>6.9247766842180411E-2</v>
      </c>
    </row>
    <row r="7" spans="1:7" x14ac:dyDescent="0.3">
      <c r="A7">
        <v>0</v>
      </c>
      <c r="B7">
        <f t="shared" si="0"/>
        <v>0</v>
      </c>
      <c r="C7">
        <v>0.77109980846914805</v>
      </c>
      <c r="D7">
        <f t="shared" si="1"/>
        <v>0.94066716242589121</v>
      </c>
      <c r="E7" s="12">
        <v>1.3465043476146934E-2</v>
      </c>
      <c r="F7">
        <f t="shared" si="2"/>
        <v>0.10993050569996166</v>
      </c>
    </row>
    <row r="8" spans="1:7" x14ac:dyDescent="0.3">
      <c r="A8">
        <v>0</v>
      </c>
      <c r="B8">
        <f t="shared" si="0"/>
        <v>0</v>
      </c>
      <c r="C8">
        <v>0.89819107548381527</v>
      </c>
      <c r="D8">
        <f t="shared" si="1"/>
        <v>1.0957062121037016</v>
      </c>
      <c r="E8" s="12">
        <v>1.8006834832661082E-2</v>
      </c>
      <c r="F8">
        <f t="shared" si="2"/>
        <v>0.14701032809264702</v>
      </c>
    </row>
    <row r="9" spans="1:7" x14ac:dyDescent="0.3">
      <c r="A9">
        <v>0</v>
      </c>
      <c r="B9">
        <f t="shared" si="0"/>
        <v>0</v>
      </c>
      <c r="C9">
        <v>1.0493647278430229</v>
      </c>
      <c r="D9">
        <f t="shared" si="1"/>
        <v>1.2801234419310692</v>
      </c>
      <c r="E9" s="12">
        <v>2.4158854561278999E-2</v>
      </c>
      <c r="F9">
        <f t="shared" si="2"/>
        <v>0.19723628102337107</v>
      </c>
    </row>
    <row r="10" spans="1:7" x14ac:dyDescent="0.3">
      <c r="A10">
        <v>0</v>
      </c>
      <c r="B10">
        <f t="shared" si="0"/>
        <v>0</v>
      </c>
      <c r="C10">
        <v>1.1965054313170769</v>
      </c>
      <c r="D10">
        <f t="shared" si="1"/>
        <v>1.459620864306354</v>
      </c>
      <c r="E10" s="12">
        <v>2.9632114407030136E-2</v>
      </c>
      <c r="F10">
        <f t="shared" si="2"/>
        <v>0.24192074295894359</v>
      </c>
    </row>
    <row r="11" spans="1:7" x14ac:dyDescent="0.3">
      <c r="A11">
        <v>0</v>
      </c>
      <c r="B11">
        <f t="shared" si="0"/>
        <v>0</v>
      </c>
      <c r="C11">
        <v>1.346525825635108</v>
      </c>
      <c r="D11">
        <f t="shared" si="1"/>
        <v>1.6426312309012017</v>
      </c>
      <c r="E11" s="12">
        <v>3.7073088570224406E-2</v>
      </c>
      <c r="F11">
        <f t="shared" si="2"/>
        <v>0.30266990088846302</v>
      </c>
    </row>
    <row r="12" spans="1:7" x14ac:dyDescent="0.3">
      <c r="A12">
        <v>0</v>
      </c>
      <c r="B12">
        <f t="shared" si="0"/>
        <v>0</v>
      </c>
      <c r="C12">
        <v>1.4957237186852517</v>
      </c>
      <c r="D12">
        <f t="shared" si="1"/>
        <v>1.8246382255262241</v>
      </c>
      <c r="E12" s="12">
        <v>4.4687838725503463E-2</v>
      </c>
      <c r="F12">
        <f t="shared" si="2"/>
        <v>0.36483779041897829</v>
      </c>
    </row>
    <row r="13" spans="1:7" x14ac:dyDescent="0.3">
      <c r="A13">
        <v>0</v>
      </c>
      <c r="B13">
        <f t="shared" si="0"/>
        <v>0</v>
      </c>
      <c r="C13">
        <v>1.7924467132370117</v>
      </c>
      <c r="D13">
        <f t="shared" si="1"/>
        <v>2.1866115709296485</v>
      </c>
      <c r="E13" s="12">
        <v>6.3129958572711295E-2</v>
      </c>
      <c r="F13">
        <f t="shared" si="2"/>
        <v>0.51540184649308385</v>
      </c>
    </row>
    <row r="14" spans="1:7" x14ac:dyDescent="0.3">
      <c r="A14">
        <v>0</v>
      </c>
      <c r="B14">
        <f t="shared" si="0"/>
        <v>0</v>
      </c>
      <c r="C14">
        <v>2.0900307571695826</v>
      </c>
      <c r="D14">
        <f t="shared" si="1"/>
        <v>2.5496353132711347</v>
      </c>
      <c r="E14" s="12">
        <v>8.3793566054264745E-2</v>
      </c>
      <c r="F14">
        <f t="shared" si="2"/>
        <v>0.68410243955516414</v>
      </c>
    </row>
    <row r="15" spans="1:7" x14ac:dyDescent="0.3">
      <c r="A15">
        <v>0</v>
      </c>
      <c r="B15">
        <f t="shared" si="0"/>
        <v>0</v>
      </c>
      <c r="C15">
        <v>2.3865586027098566</v>
      </c>
      <c r="D15">
        <f t="shared" si="1"/>
        <v>2.911370595761213</v>
      </c>
      <c r="E15" s="12">
        <v>0.10655912591822944</v>
      </c>
      <c r="F15">
        <f t="shared" si="2"/>
        <v>0.86996366702329297</v>
      </c>
    </row>
    <row r="16" spans="1:7" x14ac:dyDescent="0.3">
      <c r="A16">
        <v>0</v>
      </c>
      <c r="B16">
        <f t="shared" si="0"/>
        <v>0</v>
      </c>
      <c r="C16">
        <v>2.6815059274932431</v>
      </c>
      <c r="D16">
        <f t="shared" si="1"/>
        <v>3.2711777958432715</v>
      </c>
      <c r="E16" s="12">
        <v>0.13313362708407894</v>
      </c>
      <c r="F16">
        <f t="shared" si="2"/>
        <v>1.086921626131347</v>
      </c>
    </row>
    <row r="17" spans="1:7" x14ac:dyDescent="0.3">
      <c r="A17">
        <v>0</v>
      </c>
      <c r="B17">
        <f t="shared" si="0"/>
        <v>0</v>
      </c>
      <c r="C17">
        <v>2.971714200509239</v>
      </c>
      <c r="D17">
        <f t="shared" si="1"/>
        <v>3.6252038112723723</v>
      </c>
      <c r="E17" s="12">
        <v>0.16188682922247252</v>
      </c>
      <c r="F17">
        <f t="shared" si="2"/>
        <v>1.3216668059123271</v>
      </c>
    </row>
    <row r="18" spans="1:7" x14ac:dyDescent="0.3">
      <c r="A18">
        <v>0</v>
      </c>
      <c r="B18">
        <f t="shared" si="0"/>
        <v>0</v>
      </c>
      <c r="C18">
        <v>3.2622092501155877</v>
      </c>
      <c r="D18">
        <f t="shared" si="1"/>
        <v>3.9795796663960683</v>
      </c>
      <c r="E18" s="12">
        <v>0.19230541541021412</v>
      </c>
      <c r="F18">
        <f t="shared" si="2"/>
        <v>1.5700084149253251</v>
      </c>
    </row>
    <row r="19" spans="1:7" x14ac:dyDescent="0.3">
      <c r="A19">
        <v>0</v>
      </c>
      <c r="B19">
        <f t="shared" si="0"/>
        <v>0</v>
      </c>
      <c r="C19">
        <v>3.5471654519189126</v>
      </c>
      <c r="D19">
        <f t="shared" si="1"/>
        <v>4.3271986630836006</v>
      </c>
      <c r="E19" s="12">
        <v>0.22587928620290509</v>
      </c>
      <c r="F19">
        <f t="shared" si="2"/>
        <v>1.8441102105180285</v>
      </c>
    </row>
    <row r="20" spans="1:7" x14ac:dyDescent="0.3">
      <c r="A20">
        <v>0</v>
      </c>
      <c r="B20">
        <f t="shared" si="0"/>
        <v>0</v>
      </c>
      <c r="C20">
        <v>3.8282047327529449</v>
      </c>
      <c r="D20">
        <f t="shared" si="1"/>
        <v>4.6700393951506989</v>
      </c>
      <c r="E20" s="12">
        <v>0.26124763665666478</v>
      </c>
      <c r="F20">
        <f t="shared" si="2"/>
        <v>2.132862390044437</v>
      </c>
    </row>
    <row r="21" spans="1:7" x14ac:dyDescent="0.3">
      <c r="D21">
        <f t="shared" si="1"/>
        <v>0</v>
      </c>
      <c r="F21">
        <f t="shared" si="2"/>
        <v>0</v>
      </c>
    </row>
    <row r="22" spans="1:7" x14ac:dyDescent="0.3">
      <c r="A22">
        <v>5</v>
      </c>
      <c r="B22">
        <f t="shared" si="0"/>
        <v>12.223771029999998</v>
      </c>
      <c r="C22">
        <v>0.43717936441353117</v>
      </c>
      <c r="D22">
        <f t="shared" si="1"/>
        <v>0.533316527481001</v>
      </c>
      <c r="E22" s="12">
        <v>6.4347391566673094E-3</v>
      </c>
      <c r="F22">
        <f t="shared" si="2"/>
        <v>5.2534114040766515E-2</v>
      </c>
      <c r="G22">
        <v>2.0199999999999999E-2</v>
      </c>
    </row>
    <row r="23" spans="1:7" x14ac:dyDescent="0.3">
      <c r="A23">
        <v>5</v>
      </c>
      <c r="B23">
        <f t="shared" si="0"/>
        <v>12.223771029999998</v>
      </c>
      <c r="C23">
        <v>0.8881553629666844</v>
      </c>
      <c r="D23">
        <f t="shared" si="1"/>
        <v>1.0834636137879878</v>
      </c>
      <c r="E23" s="12">
        <v>2.1859352752487668E-2</v>
      </c>
      <c r="F23">
        <f t="shared" si="2"/>
        <v>0.17846282536047534</v>
      </c>
      <c r="G23">
        <v>2.06E-2</v>
      </c>
    </row>
    <row r="24" spans="1:7" x14ac:dyDescent="0.3">
      <c r="A24">
        <v>5</v>
      </c>
      <c r="B24">
        <f t="shared" si="0"/>
        <v>12.223771029999998</v>
      </c>
      <c r="C24">
        <v>1.3298427887538091</v>
      </c>
      <c r="D24">
        <f t="shared" si="1"/>
        <v>1.6222795399898351</v>
      </c>
      <c r="E24" s="12">
        <v>4.5615079052690403E-2</v>
      </c>
      <c r="F24">
        <f t="shared" si="2"/>
        <v>0.37240791065317053</v>
      </c>
      <c r="G24">
        <v>2.0799999999999999E-2</v>
      </c>
    </row>
    <row r="25" spans="1:7" x14ac:dyDescent="0.3">
      <c r="A25">
        <v>5</v>
      </c>
      <c r="B25">
        <f t="shared" si="0"/>
        <v>12.223771029999998</v>
      </c>
      <c r="C25">
        <v>1.7664174019426475</v>
      </c>
      <c r="D25">
        <f t="shared" si="1"/>
        <v>2.1548583294863919</v>
      </c>
      <c r="E25" s="12">
        <v>7.7293044726267801E-2</v>
      </c>
      <c r="F25">
        <f t="shared" si="2"/>
        <v>0.63103127063053344</v>
      </c>
      <c r="G25">
        <v>2.1000000000000001E-2</v>
      </c>
    </row>
    <row r="26" spans="1:7" x14ac:dyDescent="0.3">
      <c r="A26">
        <v>5</v>
      </c>
      <c r="B26">
        <f t="shared" si="0"/>
        <v>12.223771029999998</v>
      </c>
      <c r="C26">
        <v>2.3582135019816759</v>
      </c>
      <c r="D26">
        <f t="shared" si="1"/>
        <v>2.8767923152613277</v>
      </c>
      <c r="E26" s="12">
        <v>0.13702860452073271</v>
      </c>
      <c r="F26">
        <f t="shared" si="2"/>
        <v>1.1187207688567156</v>
      </c>
      <c r="G26">
        <v>2.1700000000000001E-2</v>
      </c>
    </row>
    <row r="27" spans="1:7" x14ac:dyDescent="0.3">
      <c r="A27">
        <v>5</v>
      </c>
      <c r="B27">
        <f t="shared" si="0"/>
        <v>12.223771029999998</v>
      </c>
      <c r="C27">
        <v>2.9467528800487268</v>
      </c>
      <c r="D27">
        <f t="shared" si="1"/>
        <v>3.5947534153183018</v>
      </c>
      <c r="E27" s="12">
        <v>0.220839959310244</v>
      </c>
      <c r="F27">
        <f t="shared" si="2"/>
        <v>1.8029684381443256</v>
      </c>
      <c r="G27">
        <v>2.3599999999999999E-2</v>
      </c>
    </row>
    <row r="28" spans="1:7" x14ac:dyDescent="0.3">
      <c r="A28">
        <v>5</v>
      </c>
      <c r="B28">
        <f t="shared" si="0"/>
        <v>12.223771029999998</v>
      </c>
      <c r="C28">
        <v>3.2419867256769019</v>
      </c>
      <c r="D28">
        <f t="shared" si="1"/>
        <v>3.9549101431101112</v>
      </c>
      <c r="E28" s="12">
        <v>0.27054872821367471</v>
      </c>
      <c r="F28">
        <f t="shared" si="2"/>
        <v>2.2087978075746539</v>
      </c>
      <c r="G28">
        <v>2.5499999999999998E-2</v>
      </c>
    </row>
    <row r="29" spans="1:7" x14ac:dyDescent="0.3">
      <c r="A29">
        <v>5</v>
      </c>
      <c r="B29">
        <f t="shared" si="0"/>
        <v>12.223771029999998</v>
      </c>
      <c r="C29">
        <v>3.5366572207511759</v>
      </c>
      <c r="D29">
        <f t="shared" si="1"/>
        <v>4.314379637730327</v>
      </c>
      <c r="E29" s="12">
        <v>0.33518339797469365</v>
      </c>
      <c r="F29">
        <f t="shared" si="2"/>
        <v>2.7364843275005479</v>
      </c>
      <c r="G29">
        <v>2.8299999999999999E-2</v>
      </c>
    </row>
    <row r="30" spans="1:7" x14ac:dyDescent="0.3">
      <c r="A30">
        <v>5</v>
      </c>
      <c r="B30">
        <f t="shared" si="0"/>
        <v>12.223771029999998</v>
      </c>
      <c r="C30">
        <v>3.8269657049861157</v>
      </c>
      <c r="D30">
        <f t="shared" si="1"/>
        <v>4.6685279011511041</v>
      </c>
      <c r="E30" s="12">
        <v>0.40547913606877656</v>
      </c>
      <c r="F30">
        <f t="shared" si="2"/>
        <v>3.3103886042244932</v>
      </c>
      <c r="G30">
        <v>3.1600000000000003E-2</v>
      </c>
    </row>
    <row r="31" spans="1:7" x14ac:dyDescent="0.3">
      <c r="D31">
        <f t="shared" si="1"/>
        <v>0</v>
      </c>
      <c r="F31">
        <f t="shared" si="2"/>
        <v>0</v>
      </c>
    </row>
    <row r="32" spans="1:7" x14ac:dyDescent="0.3">
      <c r="A32">
        <v>10</v>
      </c>
      <c r="B32">
        <f t="shared" si="0"/>
        <v>24.447542059999996</v>
      </c>
      <c r="C32">
        <v>0.43315406236322845</v>
      </c>
      <c r="D32">
        <f t="shared" si="1"/>
        <v>0.52840604842760508</v>
      </c>
      <c r="E32" s="12">
        <v>7.1065705212645146E-3</v>
      </c>
      <c r="F32">
        <f t="shared" si="2"/>
        <v>5.8019039639863039E-2</v>
      </c>
      <c r="G32">
        <v>2.52E-2</v>
      </c>
    </row>
    <row r="33" spans="1:7" x14ac:dyDescent="0.3">
      <c r="A33">
        <v>10</v>
      </c>
      <c r="B33">
        <f t="shared" si="0"/>
        <v>24.447542059999996</v>
      </c>
      <c r="C33">
        <v>0.88662209091253696</v>
      </c>
      <c r="D33">
        <f t="shared" si="1"/>
        <v>1.0815931702259993</v>
      </c>
      <c r="E33" s="12">
        <v>2.3303007722008585E-2</v>
      </c>
      <c r="F33">
        <f t="shared" si="2"/>
        <v>0.19024902724959916</v>
      </c>
      <c r="G33">
        <v>2.5000000000000001E-2</v>
      </c>
    </row>
    <row r="34" spans="1:7" x14ac:dyDescent="0.3">
      <c r="A34">
        <v>10</v>
      </c>
      <c r="B34">
        <f t="shared" si="0"/>
        <v>24.447542059999996</v>
      </c>
      <c r="C34">
        <v>1.3290433813100475</v>
      </c>
      <c r="D34">
        <f t="shared" si="1"/>
        <v>1.6213043402511162</v>
      </c>
      <c r="E34" s="12">
        <v>4.8651816279408205E-2</v>
      </c>
      <c r="F34">
        <f t="shared" si="2"/>
        <v>0.39720025979057666</v>
      </c>
      <c r="G34">
        <v>2.52E-2</v>
      </c>
    </row>
    <row r="35" spans="1:7" x14ac:dyDescent="0.3">
      <c r="A35">
        <v>10</v>
      </c>
      <c r="B35">
        <f t="shared" si="0"/>
        <v>24.447542059999996</v>
      </c>
      <c r="C35">
        <v>1.7667309765887658</v>
      </c>
      <c r="D35">
        <f t="shared" si="1"/>
        <v>2.1552408602163093</v>
      </c>
      <c r="E35" s="12">
        <v>8.2619190413249166E-2</v>
      </c>
      <c r="F35">
        <f t="shared" si="2"/>
        <v>0.67451467191614711</v>
      </c>
      <c r="G35">
        <v>2.5399999999999999E-2</v>
      </c>
    </row>
    <row r="36" spans="1:7" x14ac:dyDescent="0.3">
      <c r="A36">
        <v>10</v>
      </c>
      <c r="B36">
        <f t="shared" si="0"/>
        <v>24.447542059999996</v>
      </c>
      <c r="C36">
        <v>2.3545673602515524</v>
      </c>
      <c r="D36">
        <f t="shared" si="1"/>
        <v>2.8723443751147895</v>
      </c>
      <c r="E36" s="12">
        <v>0.14535678376861083</v>
      </c>
      <c r="F36">
        <f t="shared" si="2"/>
        <v>1.1867131936788853</v>
      </c>
      <c r="G36">
        <v>2.6499999999999999E-2</v>
      </c>
    </row>
    <row r="37" spans="1:7" x14ac:dyDescent="0.3">
      <c r="A37">
        <v>10</v>
      </c>
      <c r="B37">
        <f t="shared" si="0"/>
        <v>24.447542059999996</v>
      </c>
      <c r="C37">
        <v>2.9449434489513657</v>
      </c>
      <c r="D37">
        <f t="shared" si="1"/>
        <v>3.5925460844419801</v>
      </c>
      <c r="E37" s="12">
        <v>0.2379487231213348</v>
      </c>
      <c r="F37">
        <f t="shared" si="2"/>
        <v>1.9426467883097871</v>
      </c>
      <c r="G37">
        <v>2.87E-2</v>
      </c>
    </row>
    <row r="38" spans="1:7" x14ac:dyDescent="0.3">
      <c r="A38">
        <v>10</v>
      </c>
      <c r="B38">
        <f t="shared" si="0"/>
        <v>24.447542059999996</v>
      </c>
      <c r="C38">
        <v>3.2375609339595912</v>
      </c>
      <c r="D38">
        <f t="shared" si="1"/>
        <v>3.9495111054103407</v>
      </c>
      <c r="E38" s="12">
        <v>0.29654114573125739</v>
      </c>
      <c r="F38">
        <f t="shared" si="2"/>
        <v>2.4210035540421027</v>
      </c>
      <c r="G38">
        <v>3.1E-2</v>
      </c>
    </row>
    <row r="39" spans="1:7" x14ac:dyDescent="0.3">
      <c r="A39">
        <v>10</v>
      </c>
      <c r="B39">
        <f t="shared" si="0"/>
        <v>24.447542059999996</v>
      </c>
      <c r="C39">
        <v>3.5299604275540419</v>
      </c>
      <c r="D39">
        <f t="shared" si="1"/>
        <v>4.3062101979445657</v>
      </c>
      <c r="E39" s="12">
        <v>0.36590096960633484</v>
      </c>
      <c r="F39">
        <f t="shared" si="2"/>
        <v>2.9872668956610622</v>
      </c>
      <c r="G39">
        <v>3.3700000000000001E-2</v>
      </c>
    </row>
    <row r="40" spans="1:7" x14ac:dyDescent="0.3">
      <c r="A40">
        <v>10</v>
      </c>
      <c r="B40">
        <f t="shared" si="0"/>
        <v>24.447542059999996</v>
      </c>
      <c r="C40">
        <v>3.8227450024171681</v>
      </c>
      <c r="D40">
        <f t="shared" si="1"/>
        <v>4.6633790523699608</v>
      </c>
      <c r="E40" s="12">
        <v>0.47518504673688072</v>
      </c>
      <c r="F40">
        <f t="shared" si="2"/>
        <v>3.8794774470192133</v>
      </c>
      <c r="G40">
        <v>3.85E-2</v>
      </c>
    </row>
    <row r="41" spans="1:7" x14ac:dyDescent="0.3">
      <c r="D41">
        <f t="shared" si="1"/>
        <v>0</v>
      </c>
      <c r="F41">
        <f t="shared" si="2"/>
        <v>0</v>
      </c>
    </row>
    <row r="42" spans="1:7" x14ac:dyDescent="0.3">
      <c r="A42">
        <v>15</v>
      </c>
      <c r="B42">
        <f t="shared" si="0"/>
        <v>36.671313089999998</v>
      </c>
      <c r="C42">
        <v>0.43921082482896778</v>
      </c>
      <c r="D42">
        <f t="shared" si="1"/>
        <v>0.53579471264403844</v>
      </c>
      <c r="E42" s="12">
        <v>8.8483181133323912E-3</v>
      </c>
      <c r="F42">
        <f t="shared" si="2"/>
        <v>7.2238911557610641E-2</v>
      </c>
      <c r="G42">
        <v>2.8299999999999999E-2</v>
      </c>
    </row>
    <row r="43" spans="1:7" x14ac:dyDescent="0.3">
      <c r="A43">
        <v>15</v>
      </c>
      <c r="B43">
        <f t="shared" si="0"/>
        <v>36.671313089999998</v>
      </c>
      <c r="C43">
        <v>0.88752234030087962</v>
      </c>
      <c r="D43">
        <f t="shared" si="1"/>
        <v>1.082691387380649</v>
      </c>
      <c r="E43" s="12">
        <v>2.5481101551935982E-2</v>
      </c>
      <c r="F43">
        <f t="shared" si="2"/>
        <v>0.2080312911249477</v>
      </c>
      <c r="G43">
        <v>2.8299999999999999E-2</v>
      </c>
    </row>
    <row r="44" spans="1:7" x14ac:dyDescent="0.3">
      <c r="A44">
        <v>15</v>
      </c>
      <c r="B44">
        <f t="shared" si="0"/>
        <v>36.671313089999998</v>
      </c>
      <c r="C44">
        <v>1.3293402656708504</v>
      </c>
      <c r="D44">
        <f t="shared" si="1"/>
        <v>1.6216665104477339</v>
      </c>
      <c r="E44" s="12">
        <v>5.252466719182506E-2</v>
      </c>
      <c r="F44">
        <f t="shared" si="2"/>
        <v>0.42881875846506967</v>
      </c>
      <c r="G44">
        <v>2.8400000000000002E-2</v>
      </c>
    </row>
    <row r="45" spans="1:7" x14ac:dyDescent="0.3">
      <c r="A45">
        <v>15</v>
      </c>
      <c r="B45">
        <f t="shared" si="0"/>
        <v>36.671313089999998</v>
      </c>
      <c r="C45">
        <v>1.7648689824755337</v>
      </c>
      <c r="D45">
        <f t="shared" si="1"/>
        <v>2.1529694075460966</v>
      </c>
      <c r="E45" s="12">
        <v>8.8892802722890796E-2</v>
      </c>
      <c r="F45">
        <f t="shared" si="2"/>
        <v>0.72573332375237254</v>
      </c>
      <c r="G45">
        <v>2.9000000000000001E-2</v>
      </c>
    </row>
    <row r="46" spans="1:7" x14ac:dyDescent="0.3">
      <c r="A46">
        <v>15</v>
      </c>
      <c r="B46">
        <f t="shared" si="0"/>
        <v>36.671313089999998</v>
      </c>
      <c r="C46">
        <v>2.3519625728283744</v>
      </c>
      <c r="D46">
        <f t="shared" si="1"/>
        <v>2.8691667864716957</v>
      </c>
      <c r="E46" s="12">
        <v>0.15727892654520184</v>
      </c>
      <c r="F46">
        <f t="shared" si="2"/>
        <v>1.2840472414136372</v>
      </c>
      <c r="G46">
        <v>3.0099999999999998E-2</v>
      </c>
    </row>
    <row r="47" spans="1:7" x14ac:dyDescent="0.3">
      <c r="A47">
        <v>15</v>
      </c>
      <c r="B47">
        <f t="shared" si="0"/>
        <v>36.671313089999998</v>
      </c>
      <c r="C47">
        <v>2.9408340330006775</v>
      </c>
      <c r="D47">
        <f t="shared" si="1"/>
        <v>3.5875329945681336</v>
      </c>
      <c r="E47" s="12">
        <v>0.25954278192950486</v>
      </c>
      <c r="F47">
        <f t="shared" si="2"/>
        <v>2.1189437166562919</v>
      </c>
      <c r="G47">
        <v>3.2199999999999999E-2</v>
      </c>
    </row>
    <row r="48" spans="1:7" x14ac:dyDescent="0.3">
      <c r="A48">
        <v>15</v>
      </c>
      <c r="B48">
        <f t="shared" si="0"/>
        <v>36.671313089999998</v>
      </c>
      <c r="C48">
        <v>3.2346916141174149</v>
      </c>
      <c r="D48">
        <f t="shared" si="1"/>
        <v>3.9460108128095803</v>
      </c>
      <c r="E48" s="12">
        <v>0.32904677283899686</v>
      </c>
      <c r="F48">
        <f t="shared" si="2"/>
        <v>2.68638405818814</v>
      </c>
      <c r="G48">
        <v>3.4599999999999999E-2</v>
      </c>
    </row>
    <row r="49" spans="1:7" x14ac:dyDescent="0.3">
      <c r="A49">
        <v>15</v>
      </c>
      <c r="B49">
        <f t="shared" si="0"/>
        <v>36.671313089999998</v>
      </c>
      <c r="C49">
        <v>3.5268816922011998</v>
      </c>
      <c r="D49">
        <f t="shared" si="1"/>
        <v>4.3024544386817434</v>
      </c>
      <c r="E49" s="12">
        <v>0.43389426907521877</v>
      </c>
      <c r="F49">
        <f t="shared" si="2"/>
        <v>3.5423737401405728</v>
      </c>
      <c r="G49">
        <v>3.8399999999999997E-2</v>
      </c>
    </row>
    <row r="50" spans="1:7" x14ac:dyDescent="0.3">
      <c r="A50">
        <v>15</v>
      </c>
      <c r="B50">
        <f t="shared" si="0"/>
        <v>36.671313089999998</v>
      </c>
      <c r="C50">
        <v>3.8247402760785589</v>
      </c>
      <c r="D50">
        <f t="shared" si="1"/>
        <v>4.6658130931941315</v>
      </c>
      <c r="E50" s="12">
        <v>0.72514183355159434</v>
      </c>
      <c r="F50">
        <f t="shared" si="2"/>
        <v>5.9201597534934187</v>
      </c>
      <c r="G50">
        <v>5.4800000000000001E-2</v>
      </c>
    </row>
    <row r="51" spans="1:7" x14ac:dyDescent="0.3">
      <c r="D51">
        <f t="shared" si="1"/>
        <v>0</v>
      </c>
      <c r="F51">
        <f t="shared" si="2"/>
        <v>0</v>
      </c>
    </row>
    <row r="52" spans="1:7" x14ac:dyDescent="0.3">
      <c r="A52">
        <v>20</v>
      </c>
      <c r="B52">
        <f t="shared" si="0"/>
        <v>48.895084119999993</v>
      </c>
      <c r="C52">
        <v>0.43630940612565544</v>
      </c>
      <c r="D52">
        <f t="shared" si="1"/>
        <v>0.53225526253825695</v>
      </c>
      <c r="E52" s="12">
        <v>9.6794659487652625E-3</v>
      </c>
      <c r="F52">
        <f t="shared" si="2"/>
        <v>7.9024519195820014E-2</v>
      </c>
      <c r="G52">
        <v>3.6400000000000002E-2</v>
      </c>
    </row>
    <row r="53" spans="1:7" x14ac:dyDescent="0.3">
      <c r="A53">
        <v>20</v>
      </c>
      <c r="B53">
        <f t="shared" si="0"/>
        <v>48.895084119999993</v>
      </c>
      <c r="C53">
        <v>0.88680375053549587</v>
      </c>
      <c r="D53">
        <f t="shared" si="1"/>
        <v>1.0818147773904407</v>
      </c>
      <c r="E53" s="12">
        <v>2.7505071930510695E-2</v>
      </c>
      <c r="F53">
        <f t="shared" si="2"/>
        <v>0.22455526950144594</v>
      </c>
      <c r="G53">
        <v>3.6700000000000003E-2</v>
      </c>
    </row>
    <row r="54" spans="1:7" x14ac:dyDescent="0.3">
      <c r="A54">
        <v>20</v>
      </c>
      <c r="B54">
        <f t="shared" si="0"/>
        <v>48.895084119999993</v>
      </c>
      <c r="C54">
        <v>1.3273515839598846</v>
      </c>
      <c r="D54">
        <f t="shared" si="1"/>
        <v>1.6192405111653112</v>
      </c>
      <c r="E54" s="12">
        <v>5.7406155140483063E-2</v>
      </c>
      <c r="F54">
        <f t="shared" si="2"/>
        <v>0.46867191153619508</v>
      </c>
      <c r="G54">
        <v>3.73E-2</v>
      </c>
    </row>
    <row r="55" spans="1:7" x14ac:dyDescent="0.3">
      <c r="A55">
        <v>20</v>
      </c>
      <c r="B55">
        <f t="shared" si="0"/>
        <v>48.895084119999993</v>
      </c>
      <c r="C55">
        <v>1.7649481421790323</v>
      </c>
      <c r="D55">
        <f t="shared" si="1"/>
        <v>2.1530659747256635</v>
      </c>
      <c r="E55" s="12">
        <v>9.669053994914116E-2</v>
      </c>
      <c r="F55">
        <f t="shared" si="2"/>
        <v>0.78939514542533251</v>
      </c>
      <c r="G55">
        <v>3.8300000000000001E-2</v>
      </c>
    </row>
    <row r="56" spans="1:7" x14ac:dyDescent="0.3">
      <c r="A56">
        <v>20</v>
      </c>
      <c r="B56">
        <f t="shared" si="0"/>
        <v>48.895084119999993</v>
      </c>
      <c r="C56">
        <v>2.3513382764174233</v>
      </c>
      <c r="D56">
        <f t="shared" si="1"/>
        <v>2.8684052052510132</v>
      </c>
      <c r="E56" s="12">
        <v>0.17443593404773092</v>
      </c>
      <c r="F56">
        <f t="shared" si="2"/>
        <v>1.4241194598503775</v>
      </c>
      <c r="G56">
        <v>4.0300000000000002E-2</v>
      </c>
    </row>
    <row r="57" spans="1:7" x14ac:dyDescent="0.3">
      <c r="A57">
        <v>20</v>
      </c>
      <c r="B57">
        <f t="shared" si="0"/>
        <v>48.895084119999993</v>
      </c>
      <c r="C57">
        <v>2.9411783532821936</v>
      </c>
      <c r="D57">
        <f t="shared" si="1"/>
        <v>3.5879530319985959</v>
      </c>
      <c r="E57" s="12">
        <v>0.29676974337277856</v>
      </c>
      <c r="F57">
        <f t="shared" si="2"/>
        <v>2.4228698572871501</v>
      </c>
      <c r="G57">
        <v>4.3299999999999998E-2</v>
      </c>
    </row>
    <row r="58" spans="1:7" x14ac:dyDescent="0.3">
      <c r="A58">
        <v>20</v>
      </c>
      <c r="B58">
        <f t="shared" si="0"/>
        <v>48.895084119999993</v>
      </c>
      <c r="C58">
        <v>3.2349402317211253</v>
      </c>
      <c r="D58">
        <f t="shared" si="1"/>
        <v>3.9463141022323538</v>
      </c>
      <c r="E58" s="12">
        <v>0.38377841730752432</v>
      </c>
      <c r="F58">
        <f t="shared" si="2"/>
        <v>3.1332208890438413</v>
      </c>
      <c r="G58">
        <v>4.6199999999999998E-2</v>
      </c>
    </row>
    <row r="59" spans="1:7" x14ac:dyDescent="0.3">
      <c r="A59">
        <v>20</v>
      </c>
      <c r="B59">
        <f t="shared" si="0"/>
        <v>48.895084119999993</v>
      </c>
      <c r="C59">
        <v>3.5277534670617312</v>
      </c>
      <c r="D59">
        <f t="shared" si="1"/>
        <v>4.3035179196673736</v>
      </c>
      <c r="E59" s="12">
        <v>0.65251612614412768</v>
      </c>
      <c r="F59">
        <f t="shared" si="2"/>
        <v>5.3272332801208391</v>
      </c>
      <c r="G59">
        <v>5.7500000000000002E-2</v>
      </c>
    </row>
    <row r="60" spans="1:7" x14ac:dyDescent="0.3">
      <c r="A60">
        <v>20</v>
      </c>
      <c r="B60">
        <f t="shared" si="0"/>
        <v>48.895084119999993</v>
      </c>
      <c r="C60">
        <v>3.6741138295700848</v>
      </c>
      <c r="D60">
        <f t="shared" si="1"/>
        <v>4.4820634015624927</v>
      </c>
      <c r="E60" s="12">
        <v>0.91840198932504868</v>
      </c>
      <c r="F60">
        <f t="shared" si="2"/>
        <v>7.4979628028088294</v>
      </c>
      <c r="G60">
        <v>7.3800000000000004E-2</v>
      </c>
    </row>
    <row r="61" spans="1:7" x14ac:dyDescent="0.3">
      <c r="A61">
        <v>20</v>
      </c>
      <c r="B61">
        <f t="shared" si="0"/>
        <v>48.895084119999993</v>
      </c>
      <c r="C61">
        <v>3.8180914780921125</v>
      </c>
      <c r="D61">
        <f t="shared" si="1"/>
        <v>4.6577022029218718</v>
      </c>
      <c r="E61" s="12">
        <v>1.284258716443937</v>
      </c>
      <c r="F61">
        <f t="shared" si="2"/>
        <v>10.484868496589849</v>
      </c>
      <c r="G61">
        <v>0.10199999999999999</v>
      </c>
    </row>
    <row r="62" spans="1:7" x14ac:dyDescent="0.3">
      <c r="D62">
        <f t="shared" si="1"/>
        <v>0</v>
      </c>
      <c r="F62">
        <f t="shared" si="2"/>
        <v>0</v>
      </c>
    </row>
    <row r="63" spans="1:7" x14ac:dyDescent="0.3">
      <c r="A63">
        <v>25</v>
      </c>
      <c r="B63">
        <f t="shared" si="0"/>
        <v>61.118855149999995</v>
      </c>
      <c r="C63">
        <v>0.45169376585273624</v>
      </c>
      <c r="D63">
        <f t="shared" si="1"/>
        <v>0.55102269296849193</v>
      </c>
      <c r="E63" s="12">
        <v>1.1214717263089315E-2</v>
      </c>
      <c r="F63">
        <f t="shared" si="2"/>
        <v>9.1558526505870555E-2</v>
      </c>
      <c r="G63">
        <v>4.3900000000000002E-2</v>
      </c>
    </row>
    <row r="64" spans="1:7" x14ac:dyDescent="0.3">
      <c r="A64">
        <v>25</v>
      </c>
      <c r="B64">
        <f t="shared" si="0"/>
        <v>61.118855149999995</v>
      </c>
      <c r="C64">
        <v>0.88752541048041866</v>
      </c>
      <c r="D64">
        <f t="shared" si="1"/>
        <v>1.0826951327026468</v>
      </c>
      <c r="E64" s="12">
        <v>3.1422913352932721E-2</v>
      </c>
      <c r="F64">
        <f t="shared" si="2"/>
        <v>0.25654107701718626</v>
      </c>
      <c r="G64">
        <v>4.3999999999999997E-2</v>
      </c>
    </row>
    <row r="65" spans="1:7" x14ac:dyDescent="0.3">
      <c r="A65">
        <v>25</v>
      </c>
      <c r="B65">
        <f t="shared" si="0"/>
        <v>61.118855149999995</v>
      </c>
      <c r="C65">
        <v>1.3297702821139878</v>
      </c>
      <c r="D65">
        <f t="shared" si="1"/>
        <v>1.6221910889042706</v>
      </c>
      <c r="E65" s="12">
        <v>6.3160917977097303E-2</v>
      </c>
      <c r="F65">
        <f t="shared" si="2"/>
        <v>0.51565460341780922</v>
      </c>
      <c r="G65">
        <v>4.41E-2</v>
      </c>
    </row>
    <row r="66" spans="1:7" x14ac:dyDescent="0.3">
      <c r="A66">
        <v>25</v>
      </c>
      <c r="B66">
        <f t="shared" si="0"/>
        <v>61.118855149999995</v>
      </c>
      <c r="C66">
        <v>1.7657298139052942</v>
      </c>
      <c r="D66">
        <f t="shared" si="1"/>
        <v>2.1540195386049636</v>
      </c>
      <c r="E66" s="12">
        <v>0.10779123526055157</v>
      </c>
      <c r="F66">
        <f t="shared" si="2"/>
        <v>0.88002278070673989</v>
      </c>
      <c r="G66">
        <v>4.5199999999999997E-2</v>
      </c>
    </row>
    <row r="67" spans="1:7" x14ac:dyDescent="0.3">
      <c r="A67">
        <v>25</v>
      </c>
      <c r="B67">
        <f t="shared" si="0"/>
        <v>61.118855149999995</v>
      </c>
      <c r="C67">
        <v>2.3491789289541987</v>
      </c>
      <c r="D67">
        <f t="shared" si="1"/>
        <v>2.8657710102627458</v>
      </c>
      <c r="E67" s="12">
        <v>0.19862193596078626</v>
      </c>
      <c r="F67">
        <f t="shared" si="2"/>
        <v>1.6215773756656802</v>
      </c>
      <c r="G67">
        <v>4.7199999999999999E-2</v>
      </c>
    </row>
    <row r="68" spans="1:7" x14ac:dyDescent="0.3">
      <c r="A68">
        <v>25</v>
      </c>
      <c r="B68">
        <f t="shared" si="0"/>
        <v>61.118855149999995</v>
      </c>
      <c r="C68">
        <v>2.9347279489569629</v>
      </c>
      <c r="D68">
        <f t="shared" si="1"/>
        <v>3.5800841627984332</v>
      </c>
      <c r="E68" s="12">
        <v>0.33916440846258217</v>
      </c>
      <c r="F68">
        <f t="shared" si="2"/>
        <v>2.7689858561369531</v>
      </c>
      <c r="G68">
        <v>5.1799999999999999E-2</v>
      </c>
    </row>
    <row r="69" spans="1:7" x14ac:dyDescent="0.3">
      <c r="A69">
        <v>25</v>
      </c>
      <c r="B69">
        <f t="shared" si="0"/>
        <v>61.118855149999995</v>
      </c>
      <c r="C69">
        <v>3.2232206294303021</v>
      </c>
      <c r="D69">
        <f t="shared" si="1"/>
        <v>3.932017321309071</v>
      </c>
      <c r="E69" s="12">
        <v>0.47020213924106141</v>
      </c>
      <c r="F69">
        <f t="shared" si="2"/>
        <v>3.8387962905237352</v>
      </c>
      <c r="G69">
        <v>5.6800000000000003E-2</v>
      </c>
    </row>
    <row r="70" spans="1:7" x14ac:dyDescent="0.3">
      <c r="A70">
        <v>25</v>
      </c>
      <c r="B70">
        <f t="shared" ref="B70:B80" si="3">A70*2.444754206</f>
        <v>61.118855149999995</v>
      </c>
      <c r="C70">
        <v>3.5151916782546913</v>
      </c>
      <c r="D70">
        <f t="shared" ref="D70:D80" si="4">C70*1.21990325</f>
        <v>4.288193752675852</v>
      </c>
      <c r="E70" s="12">
        <v>1.0780020503161116</v>
      </c>
      <c r="F70">
        <f t="shared" ref="F70:F80" si="5">E70*2.48843/0.3048</f>
        <v>8.8009601117720528</v>
      </c>
      <c r="G70">
        <v>9.5100000000000004E-2</v>
      </c>
    </row>
    <row r="71" spans="1:7" x14ac:dyDescent="0.3">
      <c r="A71">
        <v>25</v>
      </c>
      <c r="B71">
        <f t="shared" si="3"/>
        <v>61.118855149999995</v>
      </c>
      <c r="C71">
        <v>3.6278004765396767</v>
      </c>
      <c r="D71">
        <f t="shared" si="4"/>
        <v>4.4255655916823002</v>
      </c>
      <c r="E71" s="12">
        <v>1.7565685237785575</v>
      </c>
      <c r="F71">
        <f t="shared" si="5"/>
        <v>14.340872085388044</v>
      </c>
    </row>
    <row r="72" spans="1:7" x14ac:dyDescent="0.3">
      <c r="D72">
        <f t="shared" si="4"/>
        <v>0</v>
      </c>
      <c r="F72">
        <f t="shared" si="5"/>
        <v>0</v>
      </c>
    </row>
    <row r="73" spans="1:7" x14ac:dyDescent="0.3">
      <c r="A73">
        <v>30</v>
      </c>
      <c r="B73">
        <f t="shared" si="3"/>
        <v>73.342626179999996</v>
      </c>
      <c r="C73">
        <v>0.43455232228414398</v>
      </c>
      <c r="D73">
        <f t="shared" si="4"/>
        <v>0.53011179024947463</v>
      </c>
      <c r="E73" s="12">
        <v>1.2921055578571055E-2</v>
      </c>
      <c r="F73">
        <f t="shared" si="5"/>
        <v>0.10548931211740017</v>
      </c>
      <c r="G73">
        <v>5.0200000000000002E-2</v>
      </c>
    </row>
    <row r="74" spans="1:7" x14ac:dyDescent="0.3">
      <c r="A74">
        <v>30</v>
      </c>
      <c r="B74">
        <f t="shared" si="3"/>
        <v>73.342626179999996</v>
      </c>
      <c r="C74">
        <v>0.88595845706121545</v>
      </c>
      <c r="D74">
        <f t="shared" si="4"/>
        <v>1.0807836011339622</v>
      </c>
      <c r="E74" s="12">
        <v>3.518062940622476E-2</v>
      </c>
      <c r="F74">
        <f t="shared" si="5"/>
        <v>0.28721959853455342</v>
      </c>
      <c r="G74">
        <v>5.0200000000000002E-2</v>
      </c>
    </row>
    <row r="75" spans="1:7" x14ac:dyDescent="0.3">
      <c r="A75">
        <v>30</v>
      </c>
      <c r="B75">
        <f t="shared" si="3"/>
        <v>73.342626179999996</v>
      </c>
      <c r="C75">
        <v>1.3294111655307403</v>
      </c>
      <c r="D75">
        <f t="shared" si="4"/>
        <v>1.6217530014172381</v>
      </c>
      <c r="E75" s="12">
        <v>7.0006972864564157E-2</v>
      </c>
      <c r="F75">
        <f t="shared" si="5"/>
        <v>0.57154675684175649</v>
      </c>
      <c r="G75">
        <v>5.0299999999999997E-2</v>
      </c>
    </row>
    <row r="76" spans="1:7" x14ac:dyDescent="0.3">
      <c r="A76">
        <v>30</v>
      </c>
      <c r="B76">
        <f t="shared" si="3"/>
        <v>73.342626179999996</v>
      </c>
      <c r="C76">
        <v>1.7646442621903631</v>
      </c>
      <c r="D76">
        <f t="shared" si="4"/>
        <v>2.1526952705398759</v>
      </c>
      <c r="E76" s="12">
        <v>0.11987750587721489</v>
      </c>
      <c r="F76">
        <f t="shared" si="5"/>
        <v>0.97869679117466479</v>
      </c>
      <c r="G76">
        <v>5.16E-2</v>
      </c>
    </row>
    <row r="77" spans="1:7" x14ac:dyDescent="0.3">
      <c r="A77">
        <v>30</v>
      </c>
      <c r="B77">
        <f t="shared" si="3"/>
        <v>73.342626179999996</v>
      </c>
      <c r="C77">
        <v>2.3488838198465407</v>
      </c>
      <c r="D77">
        <f t="shared" si="4"/>
        <v>2.8654110057032094</v>
      </c>
      <c r="E77" s="12">
        <v>0.22528082895666882</v>
      </c>
      <c r="F77">
        <f t="shared" si="5"/>
        <v>1.8392243215244206</v>
      </c>
      <c r="G77">
        <v>5.4699999999999999E-2</v>
      </c>
    </row>
    <row r="78" spans="1:7" x14ac:dyDescent="0.3">
      <c r="A78">
        <v>30</v>
      </c>
      <c r="B78">
        <f t="shared" si="3"/>
        <v>73.342626179999996</v>
      </c>
      <c r="C78">
        <v>2.9314967262242528</v>
      </c>
      <c r="D78">
        <f t="shared" si="4"/>
        <v>3.5761423836853261</v>
      </c>
      <c r="E78" s="12">
        <v>0.3968112981875892</v>
      </c>
      <c r="F78">
        <f t="shared" si="5"/>
        <v>3.2396231586251401</v>
      </c>
      <c r="G78">
        <v>6.0699999999999997E-2</v>
      </c>
    </row>
    <row r="79" spans="1:7" x14ac:dyDescent="0.3">
      <c r="A79">
        <v>30</v>
      </c>
      <c r="B79">
        <f t="shared" si="3"/>
        <v>73.342626179999996</v>
      </c>
      <c r="C79">
        <v>3.2249654379863251</v>
      </c>
      <c r="D79">
        <f t="shared" si="4"/>
        <v>3.9341458189371914</v>
      </c>
      <c r="E79" s="12">
        <v>0.86445640554591063</v>
      </c>
      <c r="F79">
        <f t="shared" si="5"/>
        <v>7.057543481799903</v>
      </c>
      <c r="G79">
        <v>8.4400000000000003E-2</v>
      </c>
    </row>
    <row r="80" spans="1:7" x14ac:dyDescent="0.3">
      <c r="A80">
        <v>30</v>
      </c>
      <c r="B80">
        <f t="shared" si="3"/>
        <v>73.342626179999996</v>
      </c>
      <c r="C80">
        <v>3.4466417991641491</v>
      </c>
      <c r="D80">
        <f t="shared" si="4"/>
        <v>4.2045695323861931</v>
      </c>
      <c r="E80" s="12">
        <v>1.9290255799115303</v>
      </c>
      <c r="F80">
        <f t="shared" si="5"/>
        <v>15.748835708068404</v>
      </c>
      <c r="G80">
        <v>0.13650000000000001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S34" zoomScale="55" zoomScaleNormal="55" workbookViewId="0">
      <selection activeCell="AR61" sqref="AR61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 MUL 18</vt:lpstr>
      <vt:lpstr>Daten SRP</vt:lpstr>
      <vt:lpstr>Vergleich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Pesendorfer</dc:creator>
  <cp:lastModifiedBy>ziduser</cp:lastModifiedBy>
  <cp:lastPrinted>2018-05-30T09:29:02Z</cp:lastPrinted>
  <dcterms:created xsi:type="dcterms:W3CDTF">2018-04-19T08:45:28Z</dcterms:created>
  <dcterms:modified xsi:type="dcterms:W3CDTF">2018-10-31T10:30:31Z</dcterms:modified>
</cp:coreProperties>
</file>